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evente\Pictures\JXLS\2020 - Integrations\Git Integration for Jira\"/>
    </mc:Choice>
  </mc:AlternateContent>
  <bookViews>
    <workbookView xWindow="0" yWindow="0" windowWidth="27585" windowHeight="9510" tabRatio="826" activeTab="1"/>
  </bookViews>
  <sheets>
    <sheet name="Issue Commits" sheetId="3" r:id="rId1"/>
    <sheet name="Issue Commits Chart" sheetId="4" r:id="rId2"/>
    <sheet name="Issue Code Changes" sheetId="11" r:id="rId3"/>
    <sheet name="Issue Code Changes Chart" sheetId="13" r:id="rId4"/>
    <sheet name="Contributors" sheetId="5" r:id="rId5"/>
    <sheet name="Contributors Chart" sheetId="6" r:id="rId6"/>
    <sheet name="Commit Activity" sheetId="7" r:id="rId7"/>
    <sheet name="Commit Activity Chart" sheetId="8" r:id="rId8"/>
    <sheet name="Author Activity" sheetId="9" r:id="rId9"/>
    <sheet name="Author Activity Chart" sheetId="10" r:id="rId10"/>
    <sheet name="Commits" sheetId="1" r:id="rId11"/>
  </sheets>
  <definedNames>
    <definedName name="_xlnm._FilterDatabase" localSheetId="10" hidden="1">Commits!$A$1:$N$239</definedName>
    <definedName name="issues">OFFSET(Commits!$A$1, 0, 0, COUNTA(Commits!$A$1:$A$6496), 13)</definedName>
  </definedNames>
  <calcPr calcId="162913"/>
  <pivotCaches>
    <pivotCache cacheId="8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43" i="1" l="1"/>
  <c r="L228" i="1"/>
  <c r="L47" i="1"/>
  <c r="M239" i="1" l="1"/>
  <c r="L239" i="1"/>
  <c r="H239" i="1"/>
  <c r="G239" i="1"/>
  <c r="M238" i="1"/>
  <c r="L238" i="1"/>
  <c r="H238" i="1"/>
  <c r="G238" i="1"/>
  <c r="M237" i="1"/>
  <c r="L237" i="1"/>
  <c r="H237" i="1"/>
  <c r="G237" i="1"/>
  <c r="M236" i="1"/>
  <c r="L236" i="1"/>
  <c r="H236" i="1"/>
  <c r="G236" i="1"/>
  <c r="M235" i="1"/>
  <c r="L235" i="1"/>
  <c r="H235" i="1"/>
  <c r="G235" i="1"/>
  <c r="M234" i="1"/>
  <c r="L234" i="1"/>
  <c r="H234" i="1"/>
  <c r="G234" i="1"/>
  <c r="M233" i="1"/>
  <c r="L233" i="1"/>
  <c r="H233" i="1"/>
  <c r="G233" i="1"/>
  <c r="M232" i="1"/>
  <c r="L232" i="1"/>
  <c r="H232" i="1"/>
  <c r="G232" i="1"/>
  <c r="M231" i="1"/>
  <c r="L231" i="1"/>
  <c r="H231" i="1"/>
  <c r="G231" i="1"/>
  <c r="M230" i="1"/>
  <c r="L230" i="1"/>
  <c r="H230" i="1"/>
  <c r="G230" i="1"/>
  <c r="M229" i="1"/>
  <c r="L229" i="1"/>
  <c r="H229" i="1"/>
  <c r="G229" i="1"/>
  <c r="M228" i="1"/>
  <c r="H228" i="1"/>
  <c r="G228" i="1"/>
  <c r="M227" i="1"/>
  <c r="L227" i="1"/>
  <c r="H227" i="1"/>
  <c r="G227" i="1"/>
  <c r="M226" i="1"/>
  <c r="L226" i="1"/>
  <c r="H226" i="1"/>
  <c r="G226" i="1"/>
  <c r="M225" i="1"/>
  <c r="L225" i="1"/>
  <c r="H225" i="1"/>
  <c r="G225" i="1"/>
  <c r="M224" i="1"/>
  <c r="L224" i="1"/>
  <c r="H224" i="1"/>
  <c r="G224" i="1"/>
  <c r="M223" i="1"/>
  <c r="L223" i="1"/>
  <c r="H223" i="1"/>
  <c r="G223" i="1"/>
  <c r="M222" i="1"/>
  <c r="L222" i="1"/>
  <c r="H222" i="1"/>
  <c r="G222" i="1"/>
  <c r="M221" i="1"/>
  <c r="L221" i="1"/>
  <c r="H221" i="1"/>
  <c r="G221" i="1"/>
  <c r="M220" i="1"/>
  <c r="L220" i="1"/>
  <c r="H220" i="1"/>
  <c r="G220" i="1"/>
  <c r="M219" i="1"/>
  <c r="L219" i="1"/>
  <c r="H219" i="1"/>
  <c r="G219" i="1"/>
  <c r="M218" i="1"/>
  <c r="L218" i="1"/>
  <c r="H218" i="1"/>
  <c r="G218" i="1"/>
  <c r="M217" i="1"/>
  <c r="L217" i="1"/>
  <c r="H217" i="1"/>
  <c r="G217" i="1"/>
  <c r="M216" i="1"/>
  <c r="L216" i="1"/>
  <c r="H216" i="1"/>
  <c r="G216" i="1"/>
  <c r="M215" i="1"/>
  <c r="L215" i="1"/>
  <c r="H215" i="1"/>
  <c r="G215" i="1"/>
  <c r="M214" i="1"/>
  <c r="L214" i="1"/>
  <c r="H214" i="1"/>
  <c r="G214" i="1"/>
  <c r="M213" i="1"/>
  <c r="L213" i="1"/>
  <c r="H213" i="1"/>
  <c r="G213" i="1"/>
  <c r="M212" i="1"/>
  <c r="L212" i="1"/>
  <c r="H212" i="1"/>
  <c r="G212" i="1"/>
  <c r="M211" i="1"/>
  <c r="L211" i="1"/>
  <c r="H211" i="1"/>
  <c r="G211" i="1"/>
  <c r="M210" i="1"/>
  <c r="L210" i="1"/>
  <c r="H210" i="1"/>
  <c r="G210" i="1"/>
  <c r="M209" i="1"/>
  <c r="L209" i="1"/>
  <c r="H209" i="1"/>
  <c r="G209" i="1"/>
  <c r="M208" i="1"/>
  <c r="L208" i="1"/>
  <c r="H208" i="1"/>
  <c r="G208" i="1"/>
  <c r="M207" i="1"/>
  <c r="L207" i="1"/>
  <c r="H207" i="1"/>
  <c r="G207" i="1"/>
  <c r="M206" i="1"/>
  <c r="L206" i="1"/>
  <c r="H206" i="1"/>
  <c r="G206" i="1"/>
  <c r="M205" i="1"/>
  <c r="L205" i="1"/>
  <c r="H205" i="1"/>
  <c r="G205" i="1"/>
  <c r="M204" i="1"/>
  <c r="L204" i="1"/>
  <c r="H204" i="1"/>
  <c r="G204" i="1"/>
  <c r="M203" i="1"/>
  <c r="L203" i="1"/>
  <c r="H203" i="1"/>
  <c r="G203" i="1"/>
  <c r="M202" i="1"/>
  <c r="L202" i="1"/>
  <c r="H202" i="1"/>
  <c r="G202" i="1"/>
  <c r="M201" i="1"/>
  <c r="L201" i="1"/>
  <c r="H201" i="1"/>
  <c r="G201" i="1"/>
  <c r="M200" i="1"/>
  <c r="L200" i="1"/>
  <c r="H200" i="1"/>
  <c r="G200" i="1"/>
  <c r="M199" i="1"/>
  <c r="L199" i="1"/>
  <c r="H199" i="1"/>
  <c r="G199" i="1"/>
  <c r="M198" i="1"/>
  <c r="L198" i="1"/>
  <c r="H198" i="1"/>
  <c r="G198" i="1"/>
  <c r="M197" i="1"/>
  <c r="L197" i="1"/>
  <c r="H197" i="1"/>
  <c r="G197" i="1"/>
  <c r="M196" i="1"/>
  <c r="L196" i="1"/>
  <c r="H196" i="1"/>
  <c r="G196" i="1"/>
  <c r="M195" i="1"/>
  <c r="L195" i="1"/>
  <c r="H195" i="1"/>
  <c r="G195" i="1"/>
  <c r="M194" i="1"/>
  <c r="L194" i="1"/>
  <c r="H194" i="1"/>
  <c r="G194" i="1"/>
  <c r="M193" i="1"/>
  <c r="L193" i="1"/>
  <c r="H193" i="1"/>
  <c r="G193" i="1"/>
  <c r="M192" i="1"/>
  <c r="L192" i="1"/>
  <c r="H192" i="1"/>
  <c r="G192" i="1"/>
  <c r="M191" i="1"/>
  <c r="L191" i="1"/>
  <c r="H191" i="1"/>
  <c r="G191" i="1"/>
  <c r="M190" i="1"/>
  <c r="L190" i="1"/>
  <c r="H190" i="1"/>
  <c r="G190" i="1"/>
  <c r="M189" i="1"/>
  <c r="L189" i="1"/>
  <c r="H189" i="1"/>
  <c r="G189" i="1"/>
  <c r="M188" i="1"/>
  <c r="L188" i="1"/>
  <c r="H188" i="1"/>
  <c r="G188" i="1"/>
  <c r="M187" i="1"/>
  <c r="L187" i="1"/>
  <c r="H187" i="1"/>
  <c r="G187" i="1"/>
  <c r="M186" i="1"/>
  <c r="L186" i="1"/>
  <c r="H186" i="1"/>
  <c r="G186" i="1"/>
  <c r="M185" i="1"/>
  <c r="L185" i="1"/>
  <c r="H185" i="1"/>
  <c r="G185" i="1"/>
  <c r="M184" i="1"/>
  <c r="L184" i="1"/>
  <c r="H184" i="1"/>
  <c r="G184" i="1"/>
  <c r="M183" i="1"/>
  <c r="L183" i="1"/>
  <c r="H183" i="1"/>
  <c r="G183" i="1"/>
  <c r="M182" i="1"/>
  <c r="L182" i="1"/>
  <c r="H182" i="1"/>
  <c r="G182" i="1"/>
  <c r="M181" i="1"/>
  <c r="L181" i="1"/>
  <c r="H181" i="1"/>
  <c r="G181" i="1"/>
  <c r="M180" i="1"/>
  <c r="L180" i="1"/>
  <c r="H180" i="1"/>
  <c r="G180" i="1"/>
  <c r="M179" i="1"/>
  <c r="L179" i="1"/>
  <c r="H179" i="1"/>
  <c r="G179" i="1"/>
  <c r="M178" i="1"/>
  <c r="L178" i="1"/>
  <c r="H178" i="1"/>
  <c r="G178" i="1"/>
  <c r="M177" i="1"/>
  <c r="L177" i="1"/>
  <c r="H177" i="1"/>
  <c r="G177" i="1"/>
  <c r="M176" i="1"/>
  <c r="L176" i="1"/>
  <c r="H176" i="1"/>
  <c r="G176" i="1"/>
  <c r="M175" i="1"/>
  <c r="L175" i="1"/>
  <c r="H175" i="1"/>
  <c r="G175" i="1"/>
  <c r="M174" i="1"/>
  <c r="L174" i="1"/>
  <c r="H174" i="1"/>
  <c r="G174" i="1"/>
  <c r="M173" i="1"/>
  <c r="L173" i="1"/>
  <c r="H173" i="1"/>
  <c r="G173" i="1"/>
  <c r="M172" i="1"/>
  <c r="L172" i="1"/>
  <c r="H172" i="1"/>
  <c r="G172" i="1"/>
  <c r="M171" i="1"/>
  <c r="L171" i="1"/>
  <c r="H171" i="1"/>
  <c r="G171" i="1"/>
  <c r="M170" i="1"/>
  <c r="L170" i="1"/>
  <c r="H170" i="1"/>
  <c r="G170" i="1"/>
  <c r="M169" i="1"/>
  <c r="L169" i="1"/>
  <c r="H169" i="1"/>
  <c r="G169" i="1"/>
  <c r="M168" i="1"/>
  <c r="L168" i="1"/>
  <c r="H168" i="1"/>
  <c r="G168" i="1"/>
  <c r="M167" i="1"/>
  <c r="L167" i="1"/>
  <c r="H167" i="1"/>
  <c r="G167" i="1"/>
  <c r="M166" i="1"/>
  <c r="L166" i="1"/>
  <c r="H166" i="1"/>
  <c r="G166" i="1"/>
  <c r="M165" i="1"/>
  <c r="L165" i="1"/>
  <c r="H165" i="1"/>
  <c r="G165" i="1"/>
  <c r="M164" i="1"/>
  <c r="L164" i="1"/>
  <c r="H164" i="1"/>
  <c r="G164" i="1"/>
  <c r="M163" i="1"/>
  <c r="L163" i="1"/>
  <c r="H163" i="1"/>
  <c r="G163" i="1"/>
  <c r="M162" i="1"/>
  <c r="L162" i="1"/>
  <c r="H162" i="1"/>
  <c r="G162" i="1"/>
  <c r="M161" i="1"/>
  <c r="L161" i="1"/>
  <c r="H161" i="1"/>
  <c r="G161" i="1"/>
  <c r="M160" i="1"/>
  <c r="L160" i="1"/>
  <c r="H160" i="1"/>
  <c r="G160" i="1"/>
  <c r="M159" i="1"/>
  <c r="L159" i="1"/>
  <c r="H159" i="1"/>
  <c r="G159" i="1"/>
  <c r="M158" i="1"/>
  <c r="L158" i="1"/>
  <c r="H158" i="1"/>
  <c r="G158" i="1"/>
  <c r="M157" i="1"/>
  <c r="L157" i="1"/>
  <c r="H157" i="1"/>
  <c r="G157" i="1"/>
  <c r="M156" i="1"/>
  <c r="L156" i="1"/>
  <c r="H156" i="1"/>
  <c r="G156" i="1"/>
  <c r="M155" i="1"/>
  <c r="L155" i="1"/>
  <c r="H155" i="1"/>
  <c r="G155" i="1"/>
  <c r="M154" i="1"/>
  <c r="L154" i="1"/>
  <c r="H154" i="1"/>
  <c r="G154" i="1"/>
  <c r="M153" i="1"/>
  <c r="L153" i="1"/>
  <c r="H153" i="1"/>
  <c r="G153" i="1"/>
  <c r="M152" i="1"/>
  <c r="L152" i="1"/>
  <c r="H152" i="1"/>
  <c r="G152" i="1"/>
  <c r="M151" i="1"/>
  <c r="L151" i="1"/>
  <c r="H151" i="1"/>
  <c r="G151" i="1"/>
  <c r="M150" i="1"/>
  <c r="L150" i="1"/>
  <c r="H150" i="1"/>
  <c r="G150" i="1"/>
  <c r="M149" i="1"/>
  <c r="L149" i="1"/>
  <c r="H149" i="1"/>
  <c r="G149" i="1"/>
  <c r="M148" i="1"/>
  <c r="L148" i="1"/>
  <c r="H148" i="1"/>
  <c r="G148" i="1"/>
  <c r="M147" i="1"/>
  <c r="L147" i="1"/>
  <c r="H147" i="1"/>
  <c r="G147" i="1"/>
  <c r="M146" i="1"/>
  <c r="L146" i="1"/>
  <c r="H146" i="1"/>
  <c r="G146" i="1"/>
  <c r="M145" i="1"/>
  <c r="L145" i="1"/>
  <c r="H145" i="1"/>
  <c r="G145" i="1"/>
  <c r="M144" i="1"/>
  <c r="L144" i="1"/>
  <c r="H144" i="1"/>
  <c r="G144" i="1"/>
  <c r="L143" i="1"/>
  <c r="H143" i="1"/>
  <c r="G143" i="1"/>
  <c r="M142" i="1"/>
  <c r="L142" i="1"/>
  <c r="H142" i="1"/>
  <c r="G142" i="1"/>
  <c r="M141" i="1"/>
  <c r="L141" i="1"/>
  <c r="H141" i="1"/>
  <c r="G141" i="1"/>
  <c r="M140" i="1"/>
  <c r="L140" i="1"/>
  <c r="H140" i="1"/>
  <c r="G140" i="1"/>
  <c r="M139" i="1"/>
  <c r="L139" i="1"/>
  <c r="H139" i="1"/>
  <c r="G139" i="1"/>
  <c r="M138" i="1"/>
  <c r="L138" i="1"/>
  <c r="H138" i="1"/>
  <c r="G138" i="1"/>
  <c r="M137" i="1"/>
  <c r="L137" i="1"/>
  <c r="H137" i="1"/>
  <c r="G137" i="1"/>
  <c r="M136" i="1"/>
  <c r="L136" i="1"/>
  <c r="H136" i="1"/>
  <c r="G136" i="1"/>
  <c r="M135" i="1"/>
  <c r="L135" i="1"/>
  <c r="H135" i="1"/>
  <c r="G135" i="1"/>
  <c r="M134" i="1"/>
  <c r="L134" i="1"/>
  <c r="H134" i="1"/>
  <c r="G134" i="1"/>
  <c r="M133" i="1"/>
  <c r="L133" i="1"/>
  <c r="H133" i="1"/>
  <c r="G133" i="1"/>
  <c r="M132" i="1"/>
  <c r="L132" i="1"/>
  <c r="H132" i="1"/>
  <c r="G132" i="1"/>
  <c r="M131" i="1"/>
  <c r="L131" i="1"/>
  <c r="H131" i="1"/>
  <c r="G131" i="1"/>
  <c r="M130" i="1"/>
  <c r="L130" i="1"/>
  <c r="H130" i="1"/>
  <c r="G130" i="1"/>
  <c r="M129" i="1"/>
  <c r="L129" i="1"/>
  <c r="H129" i="1"/>
  <c r="G129" i="1"/>
  <c r="M128" i="1"/>
  <c r="L128" i="1"/>
  <c r="H128" i="1"/>
  <c r="G128" i="1"/>
  <c r="M127" i="1"/>
  <c r="L127" i="1"/>
  <c r="H127" i="1"/>
  <c r="G127" i="1"/>
  <c r="M126" i="1"/>
  <c r="L126" i="1"/>
  <c r="H126" i="1"/>
  <c r="G126" i="1"/>
  <c r="M125" i="1"/>
  <c r="L125" i="1"/>
  <c r="H125" i="1"/>
  <c r="G125" i="1"/>
  <c r="M124" i="1"/>
  <c r="L124" i="1"/>
  <c r="H124" i="1"/>
  <c r="G124" i="1"/>
  <c r="M123" i="1"/>
  <c r="L123" i="1"/>
  <c r="H123" i="1"/>
  <c r="G123" i="1"/>
  <c r="M122" i="1"/>
  <c r="L122" i="1"/>
  <c r="H122" i="1"/>
  <c r="G122" i="1"/>
  <c r="M121" i="1"/>
  <c r="L121" i="1"/>
  <c r="H121" i="1"/>
  <c r="G121" i="1"/>
  <c r="M120" i="1"/>
  <c r="L120" i="1"/>
  <c r="H120" i="1"/>
  <c r="G120" i="1"/>
  <c r="M119" i="1"/>
  <c r="L119" i="1"/>
  <c r="H119" i="1"/>
  <c r="G119" i="1"/>
  <c r="M118" i="1"/>
  <c r="L118" i="1"/>
  <c r="H118" i="1"/>
  <c r="G118" i="1"/>
  <c r="M117" i="1"/>
  <c r="L117" i="1"/>
  <c r="H117" i="1"/>
  <c r="G117" i="1"/>
  <c r="M116" i="1"/>
  <c r="L116" i="1"/>
  <c r="H116" i="1"/>
  <c r="G116" i="1"/>
  <c r="M115" i="1"/>
  <c r="L115" i="1"/>
  <c r="H115" i="1"/>
  <c r="G115" i="1"/>
  <c r="M114" i="1"/>
  <c r="L114" i="1"/>
  <c r="H114" i="1"/>
  <c r="G114" i="1"/>
  <c r="M113" i="1"/>
  <c r="L113" i="1"/>
  <c r="H113" i="1"/>
  <c r="G113" i="1"/>
  <c r="M112" i="1"/>
  <c r="L112" i="1"/>
  <c r="H112" i="1"/>
  <c r="G112" i="1"/>
  <c r="M111" i="1"/>
  <c r="L111" i="1"/>
  <c r="H111" i="1"/>
  <c r="G111" i="1"/>
  <c r="M110" i="1"/>
  <c r="L110" i="1"/>
  <c r="H110" i="1"/>
  <c r="G110" i="1"/>
  <c r="M109" i="1"/>
  <c r="L109" i="1"/>
  <c r="H109" i="1"/>
  <c r="G109" i="1"/>
  <c r="M108" i="1"/>
  <c r="L108" i="1"/>
  <c r="H108" i="1"/>
  <c r="G108" i="1"/>
  <c r="M107" i="1"/>
  <c r="L107" i="1"/>
  <c r="H107" i="1"/>
  <c r="G107" i="1"/>
  <c r="M106" i="1"/>
  <c r="L106" i="1"/>
  <c r="H106" i="1"/>
  <c r="G106" i="1"/>
  <c r="M105" i="1"/>
  <c r="L105" i="1"/>
  <c r="H105" i="1"/>
  <c r="G105" i="1"/>
  <c r="M104" i="1"/>
  <c r="L104" i="1"/>
  <c r="H104" i="1"/>
  <c r="G104" i="1"/>
  <c r="M103" i="1"/>
  <c r="L103" i="1"/>
  <c r="H103" i="1"/>
  <c r="G103" i="1"/>
  <c r="M102" i="1"/>
  <c r="L102" i="1"/>
  <c r="H102" i="1"/>
  <c r="G102" i="1"/>
  <c r="M101" i="1"/>
  <c r="L101" i="1"/>
  <c r="H101" i="1"/>
  <c r="G101" i="1"/>
  <c r="M100" i="1"/>
  <c r="L100" i="1"/>
  <c r="H100" i="1"/>
  <c r="G100" i="1"/>
  <c r="M99" i="1"/>
  <c r="L99" i="1"/>
  <c r="H99" i="1"/>
  <c r="G99" i="1"/>
  <c r="M98" i="1"/>
  <c r="L98" i="1"/>
  <c r="H98" i="1"/>
  <c r="G98" i="1"/>
  <c r="M97" i="1"/>
  <c r="L97" i="1"/>
  <c r="H97" i="1"/>
  <c r="G97" i="1"/>
  <c r="M96" i="1"/>
  <c r="L96" i="1"/>
  <c r="H96" i="1"/>
  <c r="G96" i="1"/>
  <c r="M95" i="1"/>
  <c r="L95" i="1"/>
  <c r="H95" i="1"/>
  <c r="G95" i="1"/>
  <c r="M94" i="1"/>
  <c r="L94" i="1"/>
  <c r="H94" i="1"/>
  <c r="G94" i="1"/>
  <c r="M93" i="1"/>
  <c r="L93" i="1"/>
  <c r="H93" i="1"/>
  <c r="G93" i="1"/>
  <c r="M92" i="1"/>
  <c r="L92" i="1"/>
  <c r="H92" i="1"/>
  <c r="G92" i="1"/>
  <c r="M91" i="1"/>
  <c r="L91" i="1"/>
  <c r="H91" i="1"/>
  <c r="G91" i="1"/>
  <c r="M90" i="1"/>
  <c r="L90" i="1"/>
  <c r="H90" i="1"/>
  <c r="G90" i="1"/>
  <c r="M89" i="1"/>
  <c r="L89" i="1"/>
  <c r="H89" i="1"/>
  <c r="G89" i="1"/>
  <c r="M88" i="1"/>
  <c r="L88" i="1"/>
  <c r="H88" i="1"/>
  <c r="G88" i="1"/>
  <c r="M87" i="1"/>
  <c r="L87" i="1"/>
  <c r="H87" i="1"/>
  <c r="G87" i="1"/>
  <c r="M86" i="1"/>
  <c r="L86" i="1"/>
  <c r="H86" i="1"/>
  <c r="G86" i="1"/>
  <c r="M85" i="1"/>
  <c r="L85" i="1"/>
  <c r="H85" i="1"/>
  <c r="G85" i="1"/>
  <c r="M84" i="1"/>
  <c r="L84" i="1"/>
  <c r="H84" i="1"/>
  <c r="G84" i="1"/>
  <c r="M83" i="1"/>
  <c r="L83" i="1"/>
  <c r="H83" i="1"/>
  <c r="G83" i="1"/>
  <c r="M82" i="1"/>
  <c r="L82" i="1"/>
  <c r="H82" i="1"/>
  <c r="G82" i="1"/>
  <c r="M81" i="1"/>
  <c r="L81" i="1"/>
  <c r="H81" i="1"/>
  <c r="G81" i="1"/>
  <c r="M80" i="1"/>
  <c r="L80" i="1"/>
  <c r="H80" i="1"/>
  <c r="G80" i="1"/>
  <c r="M79" i="1"/>
  <c r="L79" i="1"/>
  <c r="H79" i="1"/>
  <c r="G79" i="1"/>
  <c r="M78" i="1"/>
  <c r="L78" i="1"/>
  <c r="H78" i="1"/>
  <c r="G78" i="1"/>
  <c r="M77" i="1"/>
  <c r="L77" i="1"/>
  <c r="H77" i="1"/>
  <c r="G77" i="1"/>
  <c r="M76" i="1"/>
  <c r="L76" i="1"/>
  <c r="H76" i="1"/>
  <c r="G76" i="1"/>
  <c r="M75" i="1"/>
  <c r="L75" i="1"/>
  <c r="H75" i="1"/>
  <c r="G75" i="1"/>
  <c r="M74" i="1"/>
  <c r="L74" i="1"/>
  <c r="H74" i="1"/>
  <c r="G74" i="1"/>
  <c r="M73" i="1"/>
  <c r="L73" i="1"/>
  <c r="H73" i="1"/>
  <c r="G73" i="1"/>
  <c r="M72" i="1"/>
  <c r="L72" i="1"/>
  <c r="H72" i="1"/>
  <c r="G72" i="1"/>
  <c r="M71" i="1"/>
  <c r="L71" i="1"/>
  <c r="H71" i="1"/>
  <c r="G71" i="1"/>
  <c r="M70" i="1"/>
  <c r="L70" i="1"/>
  <c r="H70" i="1"/>
  <c r="G70" i="1"/>
  <c r="M69" i="1"/>
  <c r="L69" i="1"/>
  <c r="H69" i="1"/>
  <c r="G69" i="1"/>
  <c r="M68" i="1"/>
  <c r="L68" i="1"/>
  <c r="H68" i="1"/>
  <c r="G68" i="1"/>
  <c r="M67" i="1"/>
  <c r="L67" i="1"/>
  <c r="H67" i="1"/>
  <c r="G67" i="1"/>
  <c r="M66" i="1"/>
  <c r="L66" i="1"/>
  <c r="H66" i="1"/>
  <c r="G66" i="1"/>
  <c r="M65" i="1"/>
  <c r="L65" i="1"/>
  <c r="H65" i="1"/>
  <c r="G65" i="1"/>
  <c r="M64" i="1"/>
  <c r="L64" i="1"/>
  <c r="H64" i="1"/>
  <c r="G64" i="1"/>
  <c r="M63" i="1"/>
  <c r="L63" i="1"/>
  <c r="H63" i="1"/>
  <c r="G63" i="1"/>
  <c r="M62" i="1"/>
  <c r="L62" i="1"/>
  <c r="H62" i="1"/>
  <c r="G62" i="1"/>
  <c r="M61" i="1"/>
  <c r="L61" i="1"/>
  <c r="H61" i="1"/>
  <c r="G61" i="1"/>
  <c r="M60" i="1"/>
  <c r="L60" i="1"/>
  <c r="H60" i="1"/>
  <c r="G60" i="1"/>
  <c r="M59" i="1"/>
  <c r="L59" i="1"/>
  <c r="H59" i="1"/>
  <c r="G59" i="1"/>
  <c r="M58" i="1"/>
  <c r="L58" i="1"/>
  <c r="H58" i="1"/>
  <c r="G58" i="1"/>
  <c r="M57" i="1"/>
  <c r="L57" i="1"/>
  <c r="H57" i="1"/>
  <c r="G57" i="1"/>
  <c r="M56" i="1"/>
  <c r="L56" i="1"/>
  <c r="H56" i="1"/>
  <c r="G56" i="1"/>
  <c r="M55" i="1"/>
  <c r="L55" i="1"/>
  <c r="H55" i="1"/>
  <c r="G55" i="1"/>
  <c r="M54" i="1"/>
  <c r="L54" i="1"/>
  <c r="H54" i="1"/>
  <c r="G54" i="1"/>
  <c r="M53" i="1"/>
  <c r="L53" i="1"/>
  <c r="H53" i="1"/>
  <c r="G53" i="1"/>
  <c r="M52" i="1"/>
  <c r="L52" i="1"/>
  <c r="H52" i="1"/>
  <c r="G52" i="1"/>
  <c r="M51" i="1"/>
  <c r="L51" i="1"/>
  <c r="H51" i="1"/>
  <c r="G51" i="1"/>
  <c r="M50" i="1"/>
  <c r="L50" i="1"/>
  <c r="H50" i="1"/>
  <c r="G50" i="1"/>
  <c r="M49" i="1"/>
  <c r="L49" i="1"/>
  <c r="H49" i="1"/>
  <c r="G49" i="1"/>
  <c r="M48" i="1"/>
  <c r="L48" i="1"/>
  <c r="H48" i="1"/>
  <c r="G48" i="1"/>
  <c r="M47" i="1"/>
  <c r="H47" i="1"/>
  <c r="G47" i="1"/>
  <c r="M46" i="1"/>
  <c r="L46" i="1"/>
  <c r="H46" i="1"/>
  <c r="G46" i="1"/>
  <c r="M45" i="1"/>
  <c r="L45" i="1"/>
  <c r="H45" i="1"/>
  <c r="G45" i="1"/>
  <c r="M44" i="1"/>
  <c r="L44" i="1"/>
  <c r="H44" i="1"/>
  <c r="G44" i="1"/>
  <c r="M43" i="1"/>
  <c r="L43" i="1"/>
  <c r="H43" i="1"/>
  <c r="G43" i="1"/>
  <c r="M42" i="1"/>
  <c r="L42" i="1"/>
  <c r="H42" i="1"/>
  <c r="G42" i="1"/>
  <c r="M41" i="1"/>
  <c r="L41" i="1"/>
  <c r="H41" i="1"/>
  <c r="G41" i="1"/>
  <c r="M40" i="1"/>
  <c r="L40" i="1"/>
  <c r="H40" i="1"/>
  <c r="G40" i="1"/>
  <c r="M39" i="1"/>
  <c r="L39" i="1"/>
  <c r="H39" i="1"/>
  <c r="G39" i="1"/>
  <c r="M38" i="1"/>
  <c r="L38" i="1"/>
  <c r="H38" i="1"/>
  <c r="G38" i="1"/>
  <c r="M37" i="1"/>
  <c r="L37" i="1"/>
  <c r="H37" i="1"/>
  <c r="G37" i="1"/>
  <c r="M36" i="1"/>
  <c r="L36" i="1"/>
  <c r="H36" i="1"/>
  <c r="G36" i="1"/>
  <c r="M35" i="1"/>
  <c r="L35" i="1"/>
  <c r="H35" i="1"/>
  <c r="G35" i="1"/>
  <c r="M34" i="1"/>
  <c r="L34" i="1"/>
  <c r="H34" i="1"/>
  <c r="G34" i="1"/>
  <c r="M33" i="1"/>
  <c r="L33" i="1"/>
  <c r="H33" i="1"/>
  <c r="G33" i="1"/>
  <c r="M32" i="1"/>
  <c r="L32" i="1"/>
  <c r="H32" i="1"/>
  <c r="G32" i="1"/>
  <c r="M31" i="1"/>
  <c r="L31" i="1"/>
  <c r="H31" i="1"/>
  <c r="G31" i="1"/>
  <c r="M30" i="1"/>
  <c r="L30" i="1"/>
  <c r="H30" i="1"/>
  <c r="G30" i="1"/>
  <c r="M29" i="1"/>
  <c r="L29" i="1"/>
  <c r="H29" i="1"/>
  <c r="G29" i="1"/>
  <c r="M28" i="1"/>
  <c r="L28" i="1"/>
  <c r="H28" i="1"/>
  <c r="G28" i="1"/>
  <c r="M27" i="1"/>
  <c r="L27" i="1"/>
  <c r="H27" i="1"/>
  <c r="G27" i="1"/>
  <c r="M26" i="1"/>
  <c r="L26" i="1"/>
  <c r="H26" i="1"/>
  <c r="G26" i="1"/>
  <c r="M25" i="1"/>
  <c r="L25" i="1"/>
  <c r="H25" i="1"/>
  <c r="G25" i="1"/>
  <c r="M24" i="1"/>
  <c r="L24" i="1"/>
  <c r="H24" i="1"/>
  <c r="G24" i="1"/>
  <c r="M23" i="1"/>
  <c r="L23" i="1"/>
  <c r="H23" i="1"/>
  <c r="G23" i="1"/>
  <c r="M22" i="1"/>
  <c r="L22" i="1"/>
  <c r="H22" i="1"/>
  <c r="G22" i="1"/>
  <c r="M21" i="1"/>
  <c r="L21" i="1"/>
  <c r="H21" i="1"/>
  <c r="G21" i="1"/>
  <c r="M20" i="1"/>
  <c r="L20" i="1"/>
  <c r="H20" i="1"/>
  <c r="G20" i="1"/>
  <c r="M19" i="1"/>
  <c r="L19" i="1"/>
  <c r="H19" i="1"/>
  <c r="G19" i="1"/>
  <c r="M18" i="1"/>
  <c r="L18" i="1"/>
  <c r="H18" i="1"/>
  <c r="G18" i="1"/>
  <c r="M17" i="1"/>
  <c r="L17" i="1"/>
  <c r="H17" i="1"/>
  <c r="G17" i="1"/>
  <c r="M16" i="1"/>
  <c r="L16" i="1"/>
  <c r="H16" i="1"/>
  <c r="G16" i="1"/>
  <c r="M15" i="1"/>
  <c r="L15" i="1"/>
  <c r="H15" i="1"/>
  <c r="G15" i="1"/>
  <c r="M14" i="1"/>
  <c r="L14" i="1"/>
  <c r="H14" i="1"/>
  <c r="G14" i="1"/>
  <c r="M13" i="1"/>
  <c r="L13" i="1"/>
  <c r="H13" i="1"/>
  <c r="G13" i="1"/>
  <c r="M12" i="1"/>
  <c r="L12" i="1"/>
  <c r="H12" i="1"/>
  <c r="G12" i="1"/>
  <c r="M11" i="1"/>
  <c r="L11" i="1"/>
  <c r="H11" i="1"/>
  <c r="G11" i="1"/>
  <c r="M10" i="1"/>
  <c r="L10" i="1"/>
  <c r="H10" i="1"/>
  <c r="G10" i="1"/>
  <c r="M9" i="1"/>
  <c r="L9" i="1"/>
  <c r="H9" i="1"/>
  <c r="G9" i="1"/>
  <c r="M8" i="1"/>
  <c r="L8" i="1"/>
  <c r="H8" i="1"/>
  <c r="G8" i="1"/>
  <c r="M7" i="1"/>
  <c r="L7" i="1"/>
  <c r="H7" i="1"/>
  <c r="G7" i="1"/>
  <c r="M6" i="1"/>
  <c r="L6" i="1"/>
  <c r="H6" i="1"/>
  <c r="G6" i="1"/>
  <c r="M5" i="1"/>
  <c r="L5" i="1"/>
  <c r="H5" i="1"/>
  <c r="G5" i="1"/>
  <c r="M4" i="1"/>
  <c r="L4" i="1"/>
  <c r="H4" i="1"/>
  <c r="G4" i="1"/>
  <c r="M3" i="1"/>
  <c r="L3" i="1"/>
  <c r="H3" i="1"/>
  <c r="G3" i="1"/>
  <c r="M2" i="1"/>
  <c r="L2" i="1"/>
  <c r="H2" i="1"/>
  <c r="G2" i="1"/>
</calcChain>
</file>

<file path=xl/sharedStrings.xml><?xml version="1.0" encoding="utf-8"?>
<sst xmlns="http://schemas.openxmlformats.org/spreadsheetml/2006/main" count="1317" uniqueCount="304">
  <si>
    <t>Key</t>
  </si>
  <si>
    <t>Year</t>
  </si>
  <si>
    <t>Commit ID</t>
  </si>
  <si>
    <t>Repository</t>
  </si>
  <si>
    <t>Commit Author</t>
  </si>
  <si>
    <t>Commit Date</t>
  </si>
  <si>
    <t>Grand Total</t>
  </si>
  <si>
    <t>Issue Key</t>
  </si>
  <si>
    <t>Commits</t>
  </si>
  <si>
    <t>Author</t>
  </si>
  <si>
    <t/>
  </si>
  <si>
    <t>Total</t>
  </si>
  <si>
    <t>Branch</t>
  </si>
  <si>
    <t>(All)</t>
  </si>
  <si>
    <t>Additions</t>
  </si>
  <si>
    <t>Deletions</t>
  </si>
  <si>
    <t>Total Deletions</t>
  </si>
  <si>
    <t>Total Additions</t>
  </si>
  <si>
    <t>Week</t>
  </si>
  <si>
    <t>Lines Added</t>
  </si>
  <si>
    <t>Lines Changed</t>
  </si>
  <si>
    <t>Lines Deleted</t>
  </si>
  <si>
    <t>experimental/JXLS-789-git-report</t>
  </si>
  <si>
    <t>release/5.3.0</t>
  </si>
  <si>
    <t>master</t>
  </si>
  <si>
    <t>e5fbb60c0ea96eed379a26e9b48a0f1afba11725</t>
  </si>
  <si>
    <t>feature/JXLS-747-git-integration-integration</t>
  </si>
  <si>
    <t>f442685cd5928d0414219a85dce33ae504d9e13a</t>
  </si>
  <si>
    <t>70a40c0dcc517af16fbe4a75857e9d79ecb71ada</t>
  </si>
  <si>
    <t>6df28a2e01639b9525b00effdd006ca6340789e2</t>
  </si>
  <si>
    <t>feature/JXLS-736-evaluation-watermark</t>
  </si>
  <si>
    <t>3f6d7340722e38843ce90b1ef188fec6bff25114</t>
  </si>
  <si>
    <t>d801032c16d2b14f02b41a1575d05454c951202e</t>
  </si>
  <si>
    <t>523f137b0e132cdc847f26d34418ce0f81daab91</t>
  </si>
  <si>
    <t>3c32f6ad592be69a1df8a6be0940d2804d280d49</t>
  </si>
  <si>
    <t>9ecb8c564c08735bee6e2e78b54a58b4a8a20206</t>
  </si>
  <si>
    <t>745e6cba11be43d20ae512a837b2155afc2ec5e1</t>
  </si>
  <si>
    <t>64e7f9a0cd4f4866a33b2bde4c5132a911d63817</t>
  </si>
  <si>
    <t>a016054b2c3e5c8ae2b5b307dff311c8d19962fc</t>
  </si>
  <si>
    <t>091b950e843e596548ac4dff7ace330f771d53e1</t>
  </si>
  <si>
    <t>4cd75e442d259dd46bee4784928b1bfe3ab902cd</t>
  </si>
  <si>
    <t>9d77f8c1fc2c20787df332380b4f5ee63daa5ccf</t>
  </si>
  <si>
    <t>9086b86ee05b8f7d02aa6e42d17a2888cdf3ab36</t>
  </si>
  <si>
    <t>5204c5d3a95db9940f044742aaf6b8e7270e06e9</t>
  </si>
  <si>
    <t>a75013fa24fd13a8d9ccc1d5d6c2e88df97e59ea</t>
  </si>
  <si>
    <t>c26d55ed2e4851582d15c2868576282c0cde8e23</t>
  </si>
  <si>
    <t>d3d4efac70ab19363715d7a49de3e86a5aea3440</t>
  </si>
  <si>
    <t>9ed1a7dcd67c6d067131678365a9269671ef5b34</t>
  </si>
  <si>
    <t>df8edd7897dfa8330cb5baa3755e1702f435387b</t>
  </si>
  <si>
    <t>bd476e5412c98b0242c3650b83730ec4c5f21ad9</t>
  </si>
  <si>
    <t>668066e17fadb81d1af8e1085e262b1cb21cd2d9</t>
  </si>
  <si>
    <t>539468d8030d9096528131563efc8459c9935fd8</t>
  </si>
  <si>
    <t>44239af6351843c576485f291a223cd18395dc46</t>
  </si>
  <si>
    <t>90e1b2a077a0acaa18f4429d292c7175d37866f9</t>
  </si>
  <si>
    <t>b301bc95b0c8879b34dd25019c81e600272d50e9</t>
  </si>
  <si>
    <t>3e73549d266bbcb2157bf5cf02f29daa1e625069</t>
  </si>
  <si>
    <t>ab6243cdb9cd220d233ee36e9203429ff8a8905e</t>
  </si>
  <si>
    <t>509e211b7ea4dc7e6a2008cc36676994cb6e5ff0</t>
  </si>
  <si>
    <t>5dc7daa05007f933a59d7d606e4cdd68dd63617e</t>
  </si>
  <si>
    <t>176f386487a4b2d1f92ac9e0192caf569430df8f</t>
  </si>
  <si>
    <t>74cb21e32eb34d13cce91c5b3d986d80e3394d43</t>
  </si>
  <si>
    <t>3af24546bda0cf47b0a82f4170562f55f50f08e0</t>
  </si>
  <si>
    <t>f9f8e45de837c5b4be51ec76995d40100a0c7edd</t>
  </si>
  <si>
    <t>86a2dc61a75d711762a52fb4b0385ed7d1a19c82</t>
  </si>
  <si>
    <t>00b40eedbab26377429f2da2a668db5ecd2d3176</t>
  </si>
  <si>
    <t>9e4465b586553317078380fef34ca53dd96bd638</t>
  </si>
  <si>
    <t>b993b02e45c7b574f124929d985ff517e99f9db5</t>
  </si>
  <si>
    <t>9b4a041428cb983244e027dcab1d6e06cbdeefad</t>
  </si>
  <si>
    <t>041b42e75beb01cabbc659bff5fcf00fc75d08e7</t>
  </si>
  <si>
    <t>efbaf8218bcdde2d13649377f3443d492e42806d</t>
  </si>
  <si>
    <t>e0909ac65cf648b53dc5464d0a99a7833bb053b2</t>
  </si>
  <si>
    <t>2a77957c059c5dff7f8dac4b327c52110d54f5d3</t>
  </si>
  <si>
    <t>9e13ae183ffc54eb32f004e8ef4c95a520cd829d</t>
  </si>
  <si>
    <t>05925fb042224faa97f7eda99c8ef11ed56deb60</t>
  </si>
  <si>
    <t>854f5da3c9c54351a321e9576c58f9ac0309ef03</t>
  </si>
  <si>
    <t>104b79e4c856861e793d472c8c45430df13ed22b</t>
  </si>
  <si>
    <t>fc8b48bbc4d8cf92e185c0f787ec694288b82999</t>
  </si>
  <si>
    <t>075b2e95914caa428f351896911bc2d923a5aaef</t>
  </si>
  <si>
    <t>1b35898a26d2f528d71fb8e4e080d7c31eea71b0</t>
  </si>
  <si>
    <t>fa0fdf728e46737a7eaf9e9241242124666da9a7</t>
  </si>
  <si>
    <t>d6c106702d9bab783aa92fc2b8ed0c2374d2b192</t>
  </si>
  <si>
    <t>66d9284cc6ebc34cb38ddf240edc6616d70b027c</t>
  </si>
  <si>
    <t>cbc1238187e3b653760303e77d4c6c4a590b7ddb</t>
  </si>
  <si>
    <t>2bb5ab1062ac48c4d457d99ef3aee6f738ab5acf</t>
  </si>
  <si>
    <t>37d1e15c9f0e78d1f19761336f6a0127fcab7aeb</t>
  </si>
  <si>
    <t>8f68f8d1151f8242e04cd865685672564d6b06fb</t>
  </si>
  <si>
    <t>941a5cd336d6b7de5a51380f845a5e6808225c7d</t>
  </si>
  <si>
    <t>abc28812c1cf49132cbe67c697a57a4c88afa88e</t>
  </si>
  <si>
    <t>f9ad0e2e89fbd518391ef3c3b5b86071363e21e6</t>
  </si>
  <si>
    <t>2e3b816db8afac32e97d6f6f15fb7f8a32539600</t>
  </si>
  <si>
    <t>b0f2f21ad6d54191bd160f49e03679c5b8a8c659</t>
  </si>
  <si>
    <t>5fc09233c559a8e38ac19c43e65adbd1f40b9087</t>
  </si>
  <si>
    <t>7b00d06460b5530ef73462a0bf6eb6b4fd7a1774</t>
  </si>
  <si>
    <t>2b6b328065dd266e4c60f8e413a7627711abbfd2</t>
  </si>
  <si>
    <t>717d0c6c807423fba5d02ebcf6ec0e2d8637a88d</t>
  </si>
  <si>
    <t>4473618402194196c328aca285e3fda5dbdfa009</t>
  </si>
  <si>
    <t>35ca9c3eaf8f23c1cb93dd0416ebb7162d73f658</t>
  </si>
  <si>
    <t>5e5a15d2c54c64edc6d5162dde361219e03fca9f</t>
  </si>
  <si>
    <t>a9ef72f443f5a594b15842f10591e5a939194095</t>
  </si>
  <si>
    <t>2d6a21cddd29c2b379753b642ba12db274f661de</t>
  </si>
  <si>
    <t>8986f0dabe4ad96ad34394c5197f3ada0ee61e86</t>
  </si>
  <si>
    <t>aa400bf82ddeb9467f1bc75cce6f15679b18dec6</t>
  </si>
  <si>
    <t>f4298125c417c9c3ae845588836a8012d8aef336</t>
  </si>
  <si>
    <t>081bc5e3ca3e93816e05c65050b3eb652c85525d</t>
  </si>
  <si>
    <t>5cc5c5b918ea6d55d943cac1c29b9694b495c0bb</t>
  </si>
  <si>
    <t>f54e4d6f6c788d0a88a45fef949a83b1dbfc296b</t>
  </si>
  <si>
    <t>5433408008fc5c27384e261fb75b5628a484c7df</t>
  </si>
  <si>
    <t>2e9dc0e7c17a8984a02c10711f8e53715ecb2701</t>
  </si>
  <si>
    <t>a96913a4d0e27f317cdf9c4ecb7b930be10de37a</t>
  </si>
  <si>
    <t>70e459486d5606bbb5286dd936a1ed4c5371dbc1</t>
  </si>
  <si>
    <t>760f7624420df7c30e8e5f7ea6c6493a771aa105</t>
  </si>
  <si>
    <t>9f5ee5fc69390ec76bb8618cf26684ab15212e29</t>
  </si>
  <si>
    <t>95a23a6778c8c982b72ef2f55446d27897586c79</t>
  </si>
  <si>
    <t>53cd26583bff0b8f10cd437a99cbf27ec7fc428a</t>
  </si>
  <si>
    <t>abfe432a8054c7eab65100f207d1c9b0c758a201</t>
  </si>
  <si>
    <t>03395b847f968b0e6e1bb41899d32cdda3fcf823</t>
  </si>
  <si>
    <t>111cc0ad0df26e3f9857fbe666833af53f30c74b</t>
  </si>
  <si>
    <t>ceb04c0247d590a89a222823025158901cf81a7a</t>
  </si>
  <si>
    <t>7e88ba80b5a7d907614d9cf10c3ecb179107d97d</t>
  </si>
  <si>
    <t>de516d59fad233fcc15ecd630c7797e263d08106</t>
  </si>
  <si>
    <t>3ab01a13b2ba8c2c2b6ded045e8518ff7699df26</t>
  </si>
  <si>
    <t>b88951a661ab5bbf61f47f703bae80f7a6f76a01</t>
  </si>
  <si>
    <t>6973aa50c4202b4e43149d382e510ac5d639d1f5</t>
  </si>
  <si>
    <t>5be2b4a3787c869856b500ee4bf5d6b634f296c7</t>
  </si>
  <si>
    <t>d1b0e1b879df06131192f16fbf41aa2e11f31058</t>
  </si>
  <si>
    <t>6f522e20c57b3650170647da3e98a09628d5df14</t>
  </si>
  <si>
    <t>14be4f13b0a347ff50a270f20fb1eb3ba269fb90</t>
  </si>
  <si>
    <t>c84d1f194eaf3aae17e99e7eb7158d2cda4bb1da</t>
  </si>
  <si>
    <t>1dcbe511a4a38548ccb00896750705f00bdc099e</t>
  </si>
  <si>
    <t>69d0626b816e0a0941935de9601c6d795a3c1fbd</t>
  </si>
  <si>
    <t>ea46c41bd2625d494ed1cd122d165c2569bbb9f4</t>
  </si>
  <si>
    <t>2d87c34d10aa98d77a44f78bc07599f3ffdeea03</t>
  </si>
  <si>
    <t>cdd2248f0942893207d3436c35714038c138bd36</t>
  </si>
  <si>
    <t>5d76d38937036e1673d1b7f809a5315663792358</t>
  </si>
  <si>
    <t>17c9384f6b790ffaf5efaca0450552258efa42e1</t>
  </si>
  <si>
    <t>de825cb96c331dc6963ee49a2bc382b4b92caca0</t>
  </si>
  <si>
    <t>76fb74db07c00409639aaae7e7625591f080ce6c</t>
  </si>
  <si>
    <t>5a501c1d2a904d02c9c0a0ba2bc8a8b4e3a93b04</t>
  </si>
  <si>
    <t>3eae6532122dea7da596587178a906171e89b1c2</t>
  </si>
  <si>
    <t>519cccc2fb7957c63c38255076c2be9481901300</t>
  </si>
  <si>
    <t>7841c7f7d40c7bcc5873f5d071f644db8b872414</t>
  </si>
  <si>
    <t>924c818ad6eafff618ee1e23575b31f7cfbcfdad</t>
  </si>
  <si>
    <t>f5a91549bdd7b40cd1d6739a5165de0eb29d69d3</t>
  </si>
  <si>
    <t>befc93d4d91d38f80777a9647c814187ed0af67e</t>
  </si>
  <si>
    <t>5f39b2ebcc02976e58b5ae7c8a92185e0ce3e408</t>
  </si>
  <si>
    <t>6749905a6d22aadfeaf094a304cf19fd4ced9d1e</t>
  </si>
  <si>
    <t>68ce0ab1275e80ae525a20dc9cf6823fa98be58f</t>
  </si>
  <si>
    <t>0202f556c80f78e27c3b34d7ab384aa89eb67646</t>
  </si>
  <si>
    <t>384e47a477d82ae58096c3d0dd076eb5ecdb50ee</t>
  </si>
  <si>
    <t>4d88624fb070371d97c9d2f46f3bf150c932864d</t>
  </si>
  <si>
    <t>764f55d176c5083aef8de46d697d1884d5e8d5ad</t>
  </si>
  <si>
    <t>62d2c5d9ff1a9dea661d1956aa180fafbee4f258</t>
  </si>
  <si>
    <t>bf5208b7a7aa6f91149bd6f20a2c0fbecd681e78</t>
  </si>
  <si>
    <t>006940fd54d50f49d0a7bc586990e5e080a9178b</t>
  </si>
  <si>
    <t>5a723d9f7ff04281b8af747d5147ff1af4725faf</t>
  </si>
  <si>
    <t>e715ad92894ffe7b1f8a4c0aab6d639f831d6ea3</t>
  </si>
  <si>
    <t>7620fcc4c1b22d1e03d3906a73a457e86ca040cd</t>
  </si>
  <si>
    <t>06587c696ae722173f40116f2d54d50dcc669e34</t>
  </si>
  <si>
    <t>1827abdf743e6edff3c549b1bc5736f23b263eb7</t>
  </si>
  <si>
    <t>ce130c38a9ed112b08ec1c8f47c2fe307ef33793</t>
  </si>
  <si>
    <t>3354c2d8ea545de3d40bb7b9494f7a5f12db8b1f</t>
  </si>
  <si>
    <t>ae87d500e6b072280be543d08394a06e3382ea16</t>
  </si>
  <si>
    <t>d1d372b3c900dbe2ebca469bf2867f86c12325b9</t>
  </si>
  <si>
    <t>479e58dc65e35c94efaf9fbc83f77c1491a84287</t>
  </si>
  <si>
    <t>4d0390450424497d0e8413b17a755c6d4a35ba4d</t>
  </si>
  <si>
    <t>3278ec76d44bcca20214e8edbad45c1ad0547a3e</t>
  </si>
  <si>
    <t>41ac67ac829a0fe12d198557525e5a9e3e589081</t>
  </si>
  <si>
    <t>dad169586d2bf42631827a34f9d9243a2d31d662</t>
  </si>
  <si>
    <t>2bfb1d06304fd29e3dd2914c440aca3487001167</t>
  </si>
  <si>
    <t>53b87ddd9bb614358a63a778bff3fc60e74875e1</t>
  </si>
  <si>
    <t>d84f331267e0508ab581940147fbf9a1b4181340</t>
  </si>
  <si>
    <t>e690f3ad28b7f7033b8d750082f722d5213717ce</t>
  </si>
  <si>
    <t>a37af1a2bdabbdc159016ea5d4ad4db8f2ed4eb8</t>
  </si>
  <si>
    <t>db05e04a78c944f663fafb5e8b482f0c2c0f107b</t>
  </si>
  <si>
    <t>f8338b356b1280011f20a2d9e7067b50cc7090a9</t>
  </si>
  <si>
    <t>ed3a0dd93c387649b234995c395645395f21cb1d</t>
  </si>
  <si>
    <t>7d5ea31b0f2ee0597718197872e04f692160f5d3</t>
  </si>
  <si>
    <t>81929085be1798e6df2f125af656b0be826f3f8b</t>
  </si>
  <si>
    <t>6c423b142b6fea33e43cc11bd6ade38ed452a904</t>
  </si>
  <si>
    <t>4c1649bad636881f668e6c388488711c807cb60f</t>
  </si>
  <si>
    <t>9bae4177522bed668e86e5c820498c5548efd089</t>
  </si>
  <si>
    <t>69b1ad0546d4726e5f71f08fd2b0387768b39c4f</t>
  </si>
  <si>
    <t>7e2c5cca15169773374ee17a8814c2d96e0e75ec</t>
  </si>
  <si>
    <t>766b4aa621e24e4390e53d35ef66cde274f29286</t>
  </si>
  <si>
    <t>83b828f4c86baed9f09992d310b6cd195ca171a4</t>
  </si>
  <si>
    <t>fa3aabb2c380355600fc43538ed0b79f65ef4ea7</t>
  </si>
  <si>
    <t>419bf726befa6757c8e8b9ecc5ff5a3d7836b13a</t>
  </si>
  <si>
    <t>58baf9872a69f557ce4248b389693c51509b3f26</t>
  </si>
  <si>
    <t>b48c104c50ea84a4f0e8e7964676c2c0b40969d0</t>
  </si>
  <si>
    <t>13ba691fdabd4e44b17b4566381486cf44dabf5b</t>
  </si>
  <si>
    <t>8442bbdebaaf3b4ff45a272cc2a5ebe8615dd3ec</t>
  </si>
  <si>
    <t>7fa0247ffef3ccd02fb85a2335341a8368fba401</t>
  </si>
  <si>
    <t>7baa528a3e94cfe25a06b6a7490c6768d49c0144</t>
  </si>
  <si>
    <t>7f7219b1267d39245dbe88ec548494b3397bbcfc</t>
  </si>
  <si>
    <t>b235c1117b4fe161e6b46b219efeaf5f27cab931</t>
  </si>
  <si>
    <t>875e84c9ef75b3b28a78ec3e9b96eeb16b22f116</t>
  </si>
  <si>
    <t>3d2884ff2c5f2280bb3998b57ea6d27039ba1304</t>
  </si>
  <si>
    <t>c389104e84cca0d6766f3ff6e789d5b80e03abde</t>
  </si>
  <si>
    <t>f5a410eb3b9d51331ef304319d3765046829587b</t>
  </si>
  <si>
    <t>a59f4c7767771dfb335a901ee850ef72428fa9ca</t>
  </si>
  <si>
    <t>7d98476389f5e8dce74f2be638e840428799eade</t>
  </si>
  <si>
    <t>0d72a4ebff5c3130ca58262bce8b26998cd59bc9</t>
  </si>
  <si>
    <t>5f749cef524c9b83bc7e9b14dd6a518a34ffc6a9</t>
  </si>
  <si>
    <t>e01f32221ef9625f91f89c1ca3a462a0bcc378b0</t>
  </si>
  <si>
    <t>e2de240ed1ff074886df2f90e76ce9b1ec43f2d5</t>
  </si>
  <si>
    <t>a6188f968da9178e30c713c73d9aa6b0774d6eb8</t>
  </si>
  <si>
    <t>d9dcfcb562498bdfe26b41b74e421fff134d8465</t>
  </si>
  <si>
    <t>8ab0fc74a53e1492b4759cad823667de62088e3d</t>
  </si>
  <si>
    <t>fd6b99dc2e947b771307425485587aa4a165ce26</t>
  </si>
  <si>
    <t>9311e7d61c9f9725401a94f62890e3ae9e0df36f</t>
  </si>
  <si>
    <t>cd15e4bdfd778c519a26cc857da176abeaa08f6f</t>
  </si>
  <si>
    <t>e7d8bba08183be78acf1c814a678bf5b95df77b0</t>
  </si>
  <si>
    <t>9b3a03c0de624967ac7998fc50e789593d96974a</t>
  </si>
  <si>
    <t>1486d1cc606045c7768a7114978297c5e2b9668e</t>
  </si>
  <si>
    <t>d3dbd8509ecb3732004f51cba0e083d706a243b0</t>
  </si>
  <si>
    <t>ac3ad38e1fd43641641ad400f2333f02c67a18d4</t>
  </si>
  <si>
    <t>193f8950a61f25a899706d96136b125a6c33eaa8</t>
  </si>
  <si>
    <t>d5bcb7806e7c080df254388a82524ee1d36bba04</t>
  </si>
  <si>
    <t>4eaa8f963abd6a71a5c4f98f97bfbae84fe9c8a4</t>
  </si>
  <si>
    <t>e23e4f2e88931c6e562ee216160d240e95bc5619</t>
  </si>
  <si>
    <t>66e76177372ce99081371c88d8bfdb7a50d3957d</t>
  </si>
  <si>
    <t>fcde16d422d63f166cf69a43b574015196e1b1db</t>
  </si>
  <si>
    <t>f0687a5c55acb86d5c02f6067ad3fc4cc1ab1b5c</t>
  </si>
  <si>
    <t>967d208a981ec5682e084d114fadb9dcecbe4379</t>
  </si>
  <si>
    <t>cb0d5cadf359213ec44055bb259430fff436da0f</t>
  </si>
  <si>
    <t>968b92d8833ec1bd9cdec5506ac7b929c38bd61e</t>
  </si>
  <si>
    <t>800edcfb6d495e57a3a93b462ddd4f47d09883bf</t>
  </si>
  <si>
    <t>66ff1a952c45aa17c568c219df4c7505e66d7d27</t>
  </si>
  <si>
    <t>57b195017e0655a7622183e6366710a26839cb89</t>
  </si>
  <si>
    <t>72bde6bb8a5246f097cb2f0f0317f1a42262da28</t>
  </si>
  <si>
    <t>c41a6558e83e339286bef5979d945e2bcc98d6e5</t>
  </si>
  <si>
    <t>6a199ce6e9a71cbffc37f87390a474e6b23f69db</t>
  </si>
  <si>
    <t>dde8c06765ff99770a2c7862b0834a69b10ddc07</t>
  </si>
  <si>
    <t>0a102ab3ce8986bdb4aede0df1ec511476ca8877</t>
  </si>
  <si>
    <t>42bbe3c09552fd5c8445f0055b2a8dc7e3b990c0</t>
  </si>
  <si>
    <t>b70fdf2449dab681846854127a6923a7ba8d2425</t>
  </si>
  <si>
    <t>7c19fb587c409597c4f9e7bc505af66e128b083d</t>
  </si>
  <si>
    <t>f03c6af43d12357a79c71074dcc57dc6eaca7faa</t>
  </si>
  <si>
    <t>f55d51fb1c53f9faa08dfaa585b2e3c087e18a41</t>
  </si>
  <si>
    <t>ea53c340cd7ab71839e4678b9aa379a3d6a2f29d</t>
  </si>
  <si>
    <t>effcc11c54ddc4911db23faa08252396bb65a3e7</t>
  </si>
  <si>
    <t>782de8223f8cb54db87703e3d8e431eacbe7b527</t>
  </si>
  <si>
    <t>abaf5c36cfa90bdbdfa78f131acd7973d4998111</t>
  </si>
  <si>
    <t>5525b7f7ef43c18de640550ab325e2a20256f646</t>
  </si>
  <si>
    <t>db78a188a70ca5136dc97c780d6bfcc27466478d</t>
  </si>
  <si>
    <t>e99d312fa9213691667aee9038ecb366b9d89b07</t>
  </si>
  <si>
    <t>7bf0ca6fe31ec6e6acf591548ce6d85c486296cf</t>
  </si>
  <si>
    <t>6745b78033029103bf3e117d5472cde330b342da</t>
  </si>
  <si>
    <t>a2ab5d0f37d49c08d76beeb9702a7b209a463c36</t>
  </si>
  <si>
    <t>bbb8f8cd247f84590c64451af85d032305c7fc3c</t>
  </si>
  <si>
    <t>e09ae0ae4ada0ec22a6d1ab9f68ffe354e933149</t>
  </si>
  <si>
    <t>2702cc726ad81a1346f95541b5eaa5102a13c61c</t>
  </si>
  <si>
    <t>75072daa6216bc40b1650b305c67056f82b61ede</t>
  </si>
  <si>
    <t>1afa7ac83a5846b7275acf102913c68d7399d162</t>
  </si>
  <si>
    <t>3ecfa51b293c67aebe68c2b0443a87b1b1a335ee</t>
  </si>
  <si>
    <t>2322133426be915a72967d7bbf38b0608aebb0b7</t>
  </si>
  <si>
    <t>50c103ea2363b46411abd15cd5819d7e568c65ff</t>
  </si>
  <si>
    <t>51803c68cb0862b20d250d93247967d66f37aaef</t>
  </si>
  <si>
    <t>Dave McGore</t>
  </si>
  <si>
    <t>Zoe Barnes</t>
  </si>
  <si>
    <t>Robert Mongose</t>
  </si>
  <si>
    <t>Casey Ford</t>
  </si>
  <si>
    <t>Bob Mitchell</t>
  </si>
  <si>
    <t>Greg Hofmann</t>
  </si>
  <si>
    <t>MOVIT-48</t>
  </si>
  <si>
    <t>MOVIT-35</t>
  </si>
  <si>
    <t>MOVIT-27</t>
  </si>
  <si>
    <t>MOVIT-20</t>
  </si>
  <si>
    <t>MOVIT-17</t>
  </si>
  <si>
    <t>MOVIT-16</t>
  </si>
  <si>
    <t>MOVIT-14</t>
  </si>
  <si>
    <t>MOVIT-1</t>
  </si>
  <si>
    <t>movit</t>
  </si>
  <si>
    <t>CHARGEIT-241</t>
  </si>
  <si>
    <t>CHARGEIT-240</t>
  </si>
  <si>
    <t>CHARGEIT-239</t>
  </si>
  <si>
    <t>CHARGEIT-236</t>
  </si>
  <si>
    <t>CHARGEIT-161</t>
  </si>
  <si>
    <t>CHARGEIT-160</t>
  </si>
  <si>
    <t>CHARGEIT-158</t>
  </si>
  <si>
    <t>CHARGEIT-154</t>
  </si>
  <si>
    <t>CHARGEIT-140</t>
  </si>
  <si>
    <t>CHARGEIT-136</t>
  </si>
  <si>
    <t>CHARGEIT-125</t>
  </si>
  <si>
    <t>CHARGEIT-115</t>
  </si>
  <si>
    <t>CHARGEIT-104</t>
  </si>
  <si>
    <t>CHARGEIT-100</t>
  </si>
  <si>
    <t>CHARGEIT-52</t>
  </si>
  <si>
    <t>CHARGEIT-51</t>
  </si>
  <si>
    <t>CHARGEIT-48</t>
  </si>
  <si>
    <t>chargeit</t>
  </si>
  <si>
    <t>AIRPORTAL-747</t>
  </si>
  <si>
    <t>AIRPORTAL-736</t>
  </si>
  <si>
    <t>AIRPORTAL-725</t>
  </si>
  <si>
    <t>AIRPORTAL-681</t>
  </si>
  <si>
    <t>AIRPORTAL-595</t>
  </si>
  <si>
    <t>AIRPORTAL-407</t>
  </si>
  <si>
    <t>AIRPORTAL-386</t>
  </si>
  <si>
    <t>AIRPORTAL-20</t>
  </si>
  <si>
    <t>AIRPORTAL-9</t>
  </si>
  <si>
    <t>airportal</t>
  </si>
  <si>
    <t>CHARGEIT-82</t>
  </si>
  <si>
    <t>MOVEIT-48</t>
  </si>
  <si>
    <t>MOVEIT-17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</si>
</sst>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m/yyyy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164" fontId="2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NumberFormat="1" applyFont="1"/>
    <xf numFmtId="0" fontId="0" fillId="0" borderId="0" xfId="0" applyAlignment="1">
      <alignment horizontal="left" indent="1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pivotCacheDefinition" Target="pivotCache/pivotCacheDefinition1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[jira-git-development-metrics-report.xlsx]Issue Commits!PivotTable1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Commits per </a:t>
            </a:r>
            <a:r>
              <a:rPr lang="hu-HU"/>
              <a:t>Issues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6.3380372601163318E-2"/>
          <c:y val="8.5636840849439289E-2"/>
          <c:w val="0.9021832041782083"/>
          <c:h val="0.783275431480155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'Issue Commits'!$B$3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'Issue Commits'!$A$4:$A$41</c:f>
              <c:strCache>
                <c:ptCount val="37"/>
                <c:pt idx="0">
                  <c:v>CHARGEIT-158</c:v>
                </c:pt>
                <c:pt idx="1">
                  <c:v>MOVIT-48</c:v>
                </c:pt>
                <c:pt idx="2">
                  <c:v>CHARGEIT-104</c:v>
                </c:pt>
                <c:pt idx="3">
                  <c:v>CHARGEIT-51</c:v>
                </c:pt>
                <c:pt idx="4">
                  <c:v>CHARGEIT-160</c:v>
                </c:pt>
                <c:pt idx="5">
                  <c:v>MOVIT-20</c:v>
                </c:pt>
                <c:pt idx="6">
                  <c:v>MOVIT-1</c:v>
                </c:pt>
                <c:pt idx="7">
                  <c:v>CHARGEIT-240</c:v>
                </c:pt>
                <c:pt idx="8">
                  <c:v>CHARGEIT-140</c:v>
                </c:pt>
                <c:pt idx="9">
                  <c:v>CHARGEIT-125</c:v>
                </c:pt>
                <c:pt idx="10">
                  <c:v>CHARGEIT-115</c:v>
                </c:pt>
                <c:pt idx="11">
                  <c:v>AIRPORTAL-386</c:v>
                </c:pt>
                <c:pt idx="12">
                  <c:v>AIRPORTAL-595</c:v>
                </c:pt>
                <c:pt idx="13">
                  <c:v>AIRPORTAL-747</c:v>
                </c:pt>
                <c:pt idx="14">
                  <c:v>CHARGEIT-48</c:v>
                </c:pt>
                <c:pt idx="15">
                  <c:v>CHARGEIT-239</c:v>
                </c:pt>
                <c:pt idx="16">
                  <c:v>AIRPORTAL-725</c:v>
                </c:pt>
                <c:pt idx="17">
                  <c:v>AIRPORTAL-20</c:v>
                </c:pt>
                <c:pt idx="18">
                  <c:v>AIRPORTAL-736</c:v>
                </c:pt>
                <c:pt idx="19">
                  <c:v>AIRPORTAL-9</c:v>
                </c:pt>
                <c:pt idx="20">
                  <c:v>CHARGEIT-52</c:v>
                </c:pt>
                <c:pt idx="21">
                  <c:v>MOVIT-14</c:v>
                </c:pt>
                <c:pt idx="22">
                  <c:v>CHARGEIT-82</c:v>
                </c:pt>
                <c:pt idx="23">
                  <c:v>MOVEIT-48</c:v>
                </c:pt>
                <c:pt idx="24">
                  <c:v>CHARGEIT-241</c:v>
                </c:pt>
                <c:pt idx="25">
                  <c:v>MOVIT-35</c:v>
                </c:pt>
                <c:pt idx="26">
                  <c:v>CHARGEIT-161</c:v>
                </c:pt>
                <c:pt idx="27">
                  <c:v>MOVIT-16</c:v>
                </c:pt>
                <c:pt idx="28">
                  <c:v>MOVEIT-17</c:v>
                </c:pt>
                <c:pt idx="29">
                  <c:v>CHARGEIT-236</c:v>
                </c:pt>
                <c:pt idx="30">
                  <c:v>CHARGEIT-136</c:v>
                </c:pt>
                <c:pt idx="31">
                  <c:v>MOVIT-27</c:v>
                </c:pt>
                <c:pt idx="32">
                  <c:v>CHARGEIT-154</c:v>
                </c:pt>
                <c:pt idx="33">
                  <c:v>CHARGEIT-100</c:v>
                </c:pt>
                <c:pt idx="34">
                  <c:v>AIRPORTAL-681</c:v>
                </c:pt>
                <c:pt idx="35">
                  <c:v>AIRPORTAL-407</c:v>
                </c:pt>
                <c:pt idx="36">
                  <c:v>MOVIT-17</c:v>
                </c:pt>
              </c:strCache>
            </c:strRef>
          </c:cat>
          <c:val>
            <c:numRef>
              <c:f>'Issue Commits'!$B$4:$B$41</c:f>
              <c:numCache>
                <c:formatCode>General</c:formatCode>
                <c:ptCount val="37"/>
                <c:pt idx="0">
                  <c:v>15</c:v>
                </c:pt>
                <c:pt idx="1">
                  <c:v>13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10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8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5-4072-931C-646EB8144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1995168"/>
        <c:axId val="451996808"/>
      </c:barChart>
      <c:catAx>
        <c:axId val="45199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996808"/>
        <c:crosses val="autoZero"/>
        <c:auto val="1"/>
        <c:lblAlgn val="ctr"/>
        <c:lblOffset val="100"/>
        <c:noMultiLvlLbl val="0"/>
      </c:catAx>
      <c:valAx>
        <c:axId val="451996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99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[jira-git-development-metrics-report.xlsx]Issue Code Changes!PivotTable1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Issue Code Changes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FF0000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'Issue Code Changes'!$B$3</c:f>
              <c:strCache>
                <c:ptCount val="1"/>
                <c:pt idx="0">
                  <c:v>Total Deletions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'Issue Code Changes'!$A$4:$A$41</c:f>
              <c:strCache>
                <c:ptCount val="37"/>
                <c:pt idx="0">
                  <c:v>AIRPORTAL-407</c:v>
                </c:pt>
                <c:pt idx="1">
                  <c:v>AIRPORTAL-681</c:v>
                </c:pt>
                <c:pt idx="2">
                  <c:v>MOVIT-17</c:v>
                </c:pt>
                <c:pt idx="3">
                  <c:v>CHARGEIT-154</c:v>
                </c:pt>
                <c:pt idx="4">
                  <c:v>MOVIT-14</c:v>
                </c:pt>
                <c:pt idx="5">
                  <c:v>CHARGEIT-136</c:v>
                </c:pt>
                <c:pt idx="6">
                  <c:v>CHARGEIT-82</c:v>
                </c:pt>
                <c:pt idx="7">
                  <c:v>MOVIT-27</c:v>
                </c:pt>
                <c:pt idx="8">
                  <c:v>AIRPORTAL-20</c:v>
                </c:pt>
                <c:pt idx="9">
                  <c:v>CHARGEIT-161</c:v>
                </c:pt>
                <c:pt idx="10">
                  <c:v>AIRPORTAL-386</c:v>
                </c:pt>
                <c:pt idx="11">
                  <c:v>AIRPORTAL-747</c:v>
                </c:pt>
                <c:pt idx="12">
                  <c:v>MOVIT-16</c:v>
                </c:pt>
                <c:pt idx="13">
                  <c:v>MOVEIT-17</c:v>
                </c:pt>
                <c:pt idx="14">
                  <c:v>CHARGEIT-100</c:v>
                </c:pt>
                <c:pt idx="15">
                  <c:v>CHARGEIT-236</c:v>
                </c:pt>
                <c:pt idx="16">
                  <c:v>MOVIT-35</c:v>
                </c:pt>
                <c:pt idx="17">
                  <c:v>MOVEIT-48</c:v>
                </c:pt>
                <c:pt idx="18">
                  <c:v>CHARGEIT-239</c:v>
                </c:pt>
                <c:pt idx="19">
                  <c:v>CHARGEIT-115</c:v>
                </c:pt>
                <c:pt idx="20">
                  <c:v>AIRPORTAL-736</c:v>
                </c:pt>
                <c:pt idx="21">
                  <c:v>AIRPORTAL-595</c:v>
                </c:pt>
                <c:pt idx="22">
                  <c:v>CHARGEIT-241</c:v>
                </c:pt>
                <c:pt idx="23">
                  <c:v>CHARGEIT-52</c:v>
                </c:pt>
                <c:pt idx="24">
                  <c:v>AIRPORTAL-725</c:v>
                </c:pt>
                <c:pt idx="25">
                  <c:v>CHARGEIT-240</c:v>
                </c:pt>
                <c:pt idx="26">
                  <c:v>CHARGEIT-140</c:v>
                </c:pt>
                <c:pt idx="27">
                  <c:v>CHARGEIT-104</c:v>
                </c:pt>
                <c:pt idx="28">
                  <c:v>CHARGEIT-125</c:v>
                </c:pt>
                <c:pt idx="29">
                  <c:v>MOVIT-1</c:v>
                </c:pt>
                <c:pt idx="30">
                  <c:v>CHARGEIT-48</c:v>
                </c:pt>
                <c:pt idx="31">
                  <c:v>AIRPORTAL-9</c:v>
                </c:pt>
                <c:pt idx="32">
                  <c:v>MOVIT-20</c:v>
                </c:pt>
                <c:pt idx="33">
                  <c:v>CHARGEIT-51</c:v>
                </c:pt>
                <c:pt idx="34">
                  <c:v>CHARGEIT-160</c:v>
                </c:pt>
                <c:pt idx="35">
                  <c:v>CHARGEIT-158</c:v>
                </c:pt>
                <c:pt idx="36">
                  <c:v>MOVIT-48</c:v>
                </c:pt>
              </c:strCache>
            </c:strRef>
          </c:cat>
          <c:val>
            <c:numRef>
              <c:f>'Issue Code Changes'!$B$4:$B$41</c:f>
              <c:numCache>
                <c:formatCode>General</c:formatCode>
                <c:ptCount val="37"/>
                <c:pt idx="0">
                  <c:v>75</c:v>
                </c:pt>
                <c:pt idx="1">
                  <c:v>45</c:v>
                </c:pt>
                <c:pt idx="2">
                  <c:v>78</c:v>
                </c:pt>
                <c:pt idx="3">
                  <c:v>224</c:v>
                </c:pt>
                <c:pt idx="4">
                  <c:v>660</c:v>
                </c:pt>
                <c:pt idx="5">
                  <c:v>140</c:v>
                </c:pt>
                <c:pt idx="6">
                  <c:v>195</c:v>
                </c:pt>
                <c:pt idx="7">
                  <c:v>97</c:v>
                </c:pt>
                <c:pt idx="8">
                  <c:v>308</c:v>
                </c:pt>
                <c:pt idx="9">
                  <c:v>300</c:v>
                </c:pt>
                <c:pt idx="10">
                  <c:v>266</c:v>
                </c:pt>
                <c:pt idx="11">
                  <c:v>150</c:v>
                </c:pt>
                <c:pt idx="12">
                  <c:v>250</c:v>
                </c:pt>
                <c:pt idx="13">
                  <c:v>501</c:v>
                </c:pt>
                <c:pt idx="14">
                  <c:v>426</c:v>
                </c:pt>
                <c:pt idx="15">
                  <c:v>249</c:v>
                </c:pt>
                <c:pt idx="16">
                  <c:v>566</c:v>
                </c:pt>
                <c:pt idx="17">
                  <c:v>414</c:v>
                </c:pt>
                <c:pt idx="18">
                  <c:v>474</c:v>
                </c:pt>
                <c:pt idx="19">
                  <c:v>1058</c:v>
                </c:pt>
                <c:pt idx="20">
                  <c:v>632</c:v>
                </c:pt>
                <c:pt idx="21">
                  <c:v>147</c:v>
                </c:pt>
                <c:pt idx="22">
                  <c:v>416</c:v>
                </c:pt>
                <c:pt idx="23">
                  <c:v>640</c:v>
                </c:pt>
                <c:pt idx="24">
                  <c:v>469</c:v>
                </c:pt>
                <c:pt idx="25">
                  <c:v>658</c:v>
                </c:pt>
                <c:pt idx="26">
                  <c:v>948</c:v>
                </c:pt>
                <c:pt idx="27">
                  <c:v>644</c:v>
                </c:pt>
                <c:pt idx="28">
                  <c:v>893</c:v>
                </c:pt>
                <c:pt idx="29">
                  <c:v>894</c:v>
                </c:pt>
                <c:pt idx="30">
                  <c:v>797</c:v>
                </c:pt>
                <c:pt idx="31">
                  <c:v>695</c:v>
                </c:pt>
                <c:pt idx="32">
                  <c:v>882</c:v>
                </c:pt>
                <c:pt idx="33">
                  <c:v>1214</c:v>
                </c:pt>
                <c:pt idx="34">
                  <c:v>1299</c:v>
                </c:pt>
                <c:pt idx="35">
                  <c:v>2128</c:v>
                </c:pt>
                <c:pt idx="36">
                  <c:v>2362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D-44AC-A699-FD234B99FC15}"/>
            </c:ext>
          </c:extLst>
        </c:ser>
        <c:ser>
          <c:idx val="1"/>
          <c:order val="1"/>
          <c:tx>
            <c:strRef>
              <c:f>'Issue Code Changes'!$C$3</c:f>
              <c:strCache>
                <c:ptCount val="1"/>
                <c:pt idx="0">
                  <c:v>Total Additions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'Issue Code Changes'!$A$4:$A$41</c:f>
              <c:strCache>
                <c:ptCount val="37"/>
                <c:pt idx="0">
                  <c:v>AIRPORTAL-407</c:v>
                </c:pt>
                <c:pt idx="1">
                  <c:v>AIRPORTAL-681</c:v>
                </c:pt>
                <c:pt idx="2">
                  <c:v>MOVIT-17</c:v>
                </c:pt>
                <c:pt idx="3">
                  <c:v>CHARGEIT-154</c:v>
                </c:pt>
                <c:pt idx="4">
                  <c:v>MOVIT-14</c:v>
                </c:pt>
                <c:pt idx="5">
                  <c:v>CHARGEIT-136</c:v>
                </c:pt>
                <c:pt idx="6">
                  <c:v>CHARGEIT-82</c:v>
                </c:pt>
                <c:pt idx="7">
                  <c:v>MOVIT-27</c:v>
                </c:pt>
                <c:pt idx="8">
                  <c:v>AIRPORTAL-20</c:v>
                </c:pt>
                <c:pt idx="9">
                  <c:v>CHARGEIT-161</c:v>
                </c:pt>
                <c:pt idx="10">
                  <c:v>AIRPORTAL-386</c:v>
                </c:pt>
                <c:pt idx="11">
                  <c:v>AIRPORTAL-747</c:v>
                </c:pt>
                <c:pt idx="12">
                  <c:v>MOVIT-16</c:v>
                </c:pt>
                <c:pt idx="13">
                  <c:v>MOVEIT-17</c:v>
                </c:pt>
                <c:pt idx="14">
                  <c:v>CHARGEIT-100</c:v>
                </c:pt>
                <c:pt idx="15">
                  <c:v>CHARGEIT-236</c:v>
                </c:pt>
                <c:pt idx="16">
                  <c:v>MOVIT-35</c:v>
                </c:pt>
                <c:pt idx="17">
                  <c:v>MOVEIT-48</c:v>
                </c:pt>
                <c:pt idx="18">
                  <c:v>CHARGEIT-239</c:v>
                </c:pt>
                <c:pt idx="19">
                  <c:v>CHARGEIT-115</c:v>
                </c:pt>
                <c:pt idx="20">
                  <c:v>AIRPORTAL-736</c:v>
                </c:pt>
                <c:pt idx="21">
                  <c:v>AIRPORTAL-595</c:v>
                </c:pt>
                <c:pt idx="22">
                  <c:v>CHARGEIT-241</c:v>
                </c:pt>
                <c:pt idx="23">
                  <c:v>CHARGEIT-52</c:v>
                </c:pt>
                <c:pt idx="24">
                  <c:v>AIRPORTAL-725</c:v>
                </c:pt>
                <c:pt idx="25">
                  <c:v>CHARGEIT-240</c:v>
                </c:pt>
                <c:pt idx="26">
                  <c:v>CHARGEIT-140</c:v>
                </c:pt>
                <c:pt idx="27">
                  <c:v>CHARGEIT-104</c:v>
                </c:pt>
                <c:pt idx="28">
                  <c:v>CHARGEIT-125</c:v>
                </c:pt>
                <c:pt idx="29">
                  <c:v>MOVIT-1</c:v>
                </c:pt>
                <c:pt idx="30">
                  <c:v>CHARGEIT-48</c:v>
                </c:pt>
                <c:pt idx="31">
                  <c:v>AIRPORTAL-9</c:v>
                </c:pt>
                <c:pt idx="32">
                  <c:v>MOVIT-20</c:v>
                </c:pt>
                <c:pt idx="33">
                  <c:v>CHARGEIT-51</c:v>
                </c:pt>
                <c:pt idx="34">
                  <c:v>CHARGEIT-160</c:v>
                </c:pt>
                <c:pt idx="35">
                  <c:v>CHARGEIT-158</c:v>
                </c:pt>
                <c:pt idx="36">
                  <c:v>MOVIT-48</c:v>
                </c:pt>
              </c:strCache>
            </c:strRef>
          </c:cat>
          <c:val>
            <c:numRef>
              <c:f>'Issue Code Changes'!$C$4:$C$41</c:f>
              <c:numCache>
                <c:formatCode>General</c:formatCode>
                <c:ptCount val="37"/>
                <c:pt idx="0">
                  <c:v>132</c:v>
                </c:pt>
                <c:pt idx="1">
                  <c:v>195</c:v>
                </c:pt>
                <c:pt idx="2">
                  <c:v>265</c:v>
                </c:pt>
                <c:pt idx="3">
                  <c:v>268</c:v>
                </c:pt>
                <c:pt idx="4">
                  <c:v>275</c:v>
                </c:pt>
                <c:pt idx="5">
                  <c:v>275</c:v>
                </c:pt>
                <c:pt idx="6">
                  <c:v>276</c:v>
                </c:pt>
                <c:pt idx="7">
                  <c:v>286</c:v>
                </c:pt>
                <c:pt idx="8">
                  <c:v>315</c:v>
                </c:pt>
                <c:pt idx="9">
                  <c:v>323</c:v>
                </c:pt>
                <c:pt idx="10">
                  <c:v>443</c:v>
                </c:pt>
                <c:pt idx="11">
                  <c:v>472</c:v>
                </c:pt>
                <c:pt idx="12">
                  <c:v>508</c:v>
                </c:pt>
                <c:pt idx="13">
                  <c:v>510</c:v>
                </c:pt>
                <c:pt idx="14">
                  <c:v>582</c:v>
                </c:pt>
                <c:pt idx="15">
                  <c:v>589</c:v>
                </c:pt>
                <c:pt idx="16">
                  <c:v>632</c:v>
                </c:pt>
                <c:pt idx="17">
                  <c:v>637</c:v>
                </c:pt>
                <c:pt idx="18">
                  <c:v>640</c:v>
                </c:pt>
                <c:pt idx="19">
                  <c:v>669</c:v>
                </c:pt>
                <c:pt idx="20">
                  <c:v>670</c:v>
                </c:pt>
                <c:pt idx="21">
                  <c:v>674</c:v>
                </c:pt>
                <c:pt idx="22">
                  <c:v>751</c:v>
                </c:pt>
                <c:pt idx="23">
                  <c:v>889</c:v>
                </c:pt>
                <c:pt idx="24">
                  <c:v>890</c:v>
                </c:pt>
                <c:pt idx="25">
                  <c:v>894</c:v>
                </c:pt>
                <c:pt idx="26">
                  <c:v>943</c:v>
                </c:pt>
                <c:pt idx="27">
                  <c:v>978</c:v>
                </c:pt>
                <c:pt idx="28">
                  <c:v>1023</c:v>
                </c:pt>
                <c:pt idx="29">
                  <c:v>1025</c:v>
                </c:pt>
                <c:pt idx="30">
                  <c:v>1125</c:v>
                </c:pt>
                <c:pt idx="31">
                  <c:v>1166</c:v>
                </c:pt>
                <c:pt idx="32">
                  <c:v>1282</c:v>
                </c:pt>
                <c:pt idx="33">
                  <c:v>1361</c:v>
                </c:pt>
                <c:pt idx="34">
                  <c:v>1507</c:v>
                </c:pt>
                <c:pt idx="35">
                  <c:v>2084</c:v>
                </c:pt>
                <c:pt idx="36">
                  <c:v>3841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D-44AC-A699-FD234B99FC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585754896"/>
        <c:axId val="585757848"/>
      </c:barChart>
      <c:catAx>
        <c:axId val="585754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757848"/>
        <c:crosses val="autoZero"/>
        <c:auto val="1"/>
        <c:lblAlgn val="ctr"/>
        <c:lblOffset val="100"/>
        <c:noMultiLvlLbl val="0"/>
      </c:catAx>
      <c:valAx>
        <c:axId val="585757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75489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[jira-git-development-metrics-report.xlsx]Contributors!PivotTable2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Commits by </a:t>
            </a:r>
            <a:r>
              <a:rPr lang="hu-HU"/>
              <a:t>Contributors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0.20196413686140133"/>
              <c:y val="5.606373388179750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3.9504616942250874E-2"/>
              <c:y val="0.1108017161418119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7.9452071215435224E-2"/>
              <c:y val="0.12172368668821529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11588587291283228"/>
              <c:y val="8.035975977063064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20728487003957644"/>
              <c:y val="-0.1579216279150262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0.14803929795183701"/>
              <c:y val="-0.2165814533857791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Contributors!$B$1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52C-4B66-AB46-99C4F08EE4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2C-4B66-AB46-99C4F08EE42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52C-4B66-AB46-99C4F08EE42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2C-4B66-AB46-99C4F08EE42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052C-4B66-AB46-99C4F08EE42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2C-4B66-AB46-99C4F08EE427}"/>
              </c:ext>
            </c:extLst>
          </c:dPt>
          <c:dLbls>
            <c:dLbl>
              <c:idx val="0"/>
              <c:layout>
                <c:manualLayout>
                  <c:x val="-7.9452071215435224E-2"/>
                  <c:y val="0.1217236866882152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52C-4B66-AB46-99C4F08EE427}"/>
                </c:ext>
              </c:extLst>
            </c:dLbl>
            <c:dLbl>
              <c:idx val="1"/>
              <c:layout>
                <c:manualLayout>
                  <c:x val="-0.11588587291283228"/>
                  <c:y val="8.03597597706306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52C-4B66-AB46-99C4F08EE427}"/>
                </c:ext>
              </c:extLst>
            </c:dLbl>
            <c:dLbl>
              <c:idx val="2"/>
              <c:layout>
                <c:manualLayout>
                  <c:x val="-0.20728487003957644"/>
                  <c:y val="-0.1579216279150262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52C-4B66-AB46-99C4F08EE427}"/>
                </c:ext>
              </c:extLst>
            </c:dLbl>
            <c:dLbl>
              <c:idx val="3"/>
              <c:layout>
                <c:manualLayout>
                  <c:x val="0.14803929795183701"/>
                  <c:y val="-0.2165814533857791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52C-4B66-AB46-99C4F08EE427}"/>
                </c:ext>
              </c:extLst>
            </c:dLbl>
            <c:dLbl>
              <c:idx val="4"/>
              <c:layout>
                <c:manualLayout>
                  <c:x val="0.20196413686140133"/>
                  <c:y val="5.606373388179750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52C-4B66-AB46-99C4F08EE427}"/>
                </c:ext>
              </c:extLst>
            </c:dLbl>
            <c:dLbl>
              <c:idx val="5"/>
              <c:layout>
                <c:manualLayout>
                  <c:x val="3.9504616942250874E-2"/>
                  <c:y val="0.11080171614181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52C-4B66-AB46-99C4F08EE4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Contributors!$A$2:$A$8</c:f>
              <c:strCache>
                <c:ptCount val="6"/>
                <c:pt idx="0">
                  <c:v>Bob Mitchell</c:v>
                </c:pt>
                <c:pt idx="1">
                  <c:v>Casey Ford</c:v>
                </c:pt>
                <c:pt idx="2">
                  <c:v>Dave McGore</c:v>
                </c:pt>
                <c:pt idx="3">
                  <c:v>Greg Hofmann</c:v>
                </c:pt>
                <c:pt idx="4">
                  <c:v>Robert Mongose</c:v>
                </c:pt>
                <c:pt idx="5">
                  <c:v>Zoe Barnes</c:v>
                </c:pt>
              </c:strCache>
            </c:strRef>
          </c:cat>
          <c:val>
            <c:numRef>
              <c:f>Contributors!$B$2:$B$8</c:f>
              <c:numCache>
                <c:formatCode>General</c:formatCode>
                <c:ptCount val="6"/>
                <c:pt idx="0">
                  <c:v>28</c:v>
                </c:pt>
                <c:pt idx="1">
                  <c:v>18</c:v>
                </c:pt>
                <c:pt idx="2">
                  <c:v>79</c:v>
                </c:pt>
                <c:pt idx="3">
                  <c:v>34</c:v>
                </c:pt>
                <c:pt idx="4">
                  <c:v>65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5-4210-A10B-C42897117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[jira-git-development-metrics-report.xlsx]Commit Activity!PivotTable3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400" b="0"/>
              <a:t>Commit Activity</a:t>
            </a:r>
            <a:r>
              <a:rPr lang="en-US" sz="1400" b="0"/>
              <a:t> Over Time per Repository</a:t>
            </a:r>
            <a:endParaRPr lang="hu-HU" sz="1400" b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</c:pivotFmt>
      <c:pivotFmt>
        <c:idx val="3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>
                <a:alpha val="85000"/>
              </a:schemeClr>
            </a:solidFill>
            <a:ln>
              <a:noFill/>
            </a:ln>
            <a:effectLst/>
          </c:spPr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>
                <a:alpha val="85000"/>
              </a:schemeClr>
            </a:solidFill>
            <a:ln>
              <a:noFill/>
            </a:ln>
            <a:effectLst/>
          </c:spPr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>
                <a:alpha val="85000"/>
              </a:schemeClr>
            </a:solidFill>
            <a:ln>
              <a:noFill/>
            </a:ln>
            <a:effectLst/>
          </c:spPr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</c:pivotFmt>
      <c:pivotFmt>
        <c:idx val="19"/>
      </c:pivotFmt>
      <c:pivotFmt>
        <c:idx val="20"/>
      </c:pivotFmt>
      <c:pivotFmt>
        <c:idx val="21"/>
        <c:spPr>
          <a:solidFill>
            <a:schemeClr val="tx1"/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solidFill>
            <a:schemeClr val="accent2"/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'Commit Activity'!$B$1:$B$2</c:f>
              <c:strCache>
                <c:ptCount val="1"/>
                <c:pt idx="0">
                  <c:v>airportal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multiLvlStrRef>
              <c:f>'Commit Activity'!$A$3:$A$76</c:f>
              <c:multiLvlStrCache>
                <c:ptCount val="69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  <c:pt idx="6">
                    <c:v>11</c:v>
                  </c:pt>
                  <c:pt idx="7">
                    <c:v>13</c:v>
                  </c:pt>
                  <c:pt idx="8">
                    <c:v>18</c:v>
                  </c:pt>
                  <c:pt idx="9">
                    <c:v>20</c:v>
                  </c:pt>
                  <c:pt idx="10">
                    <c:v>21</c:v>
                  </c:pt>
                  <c:pt idx="11">
                    <c:v>24</c:v>
                  </c:pt>
                  <c:pt idx="12">
                    <c:v>25</c:v>
                  </c:pt>
                  <c:pt idx="13">
                    <c:v>27</c:v>
                  </c:pt>
                  <c:pt idx="14">
                    <c:v>28</c:v>
                  </c:pt>
                  <c:pt idx="15">
                    <c:v>29</c:v>
                  </c:pt>
                  <c:pt idx="16">
                    <c:v>30</c:v>
                  </c:pt>
                  <c:pt idx="17">
                    <c:v>31</c:v>
                  </c:pt>
                  <c:pt idx="18">
                    <c:v>33</c:v>
                  </c:pt>
                  <c:pt idx="19">
                    <c:v>34</c:v>
                  </c:pt>
                  <c:pt idx="20">
                    <c:v>35</c:v>
                  </c:pt>
                  <c:pt idx="21">
                    <c:v>37</c:v>
                  </c:pt>
                  <c:pt idx="22">
                    <c:v>38</c:v>
                  </c:pt>
                  <c:pt idx="23">
                    <c:v>39</c:v>
                  </c:pt>
                  <c:pt idx="24">
                    <c:v>40</c:v>
                  </c:pt>
                  <c:pt idx="25">
                    <c:v>41</c:v>
                  </c:pt>
                  <c:pt idx="26">
                    <c:v>42</c:v>
                  </c:pt>
                  <c:pt idx="27">
                    <c:v>43</c:v>
                  </c:pt>
                  <c:pt idx="28">
                    <c:v>49</c:v>
                  </c:pt>
                  <c:pt idx="29">
                    <c:v>50</c:v>
                  </c:pt>
                  <c:pt idx="30">
                    <c:v>51</c:v>
                  </c:pt>
                  <c:pt idx="31">
                    <c:v>52</c:v>
                  </c:pt>
                  <c:pt idx="32">
                    <c:v>5</c:v>
                  </c:pt>
                  <c:pt idx="33">
                    <c:v>8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15</c:v>
                  </c:pt>
                  <c:pt idx="38">
                    <c:v>22</c:v>
                  </c:pt>
                  <c:pt idx="39">
                    <c:v>29</c:v>
                  </c:pt>
                  <c:pt idx="40">
                    <c:v>30</c:v>
                  </c:pt>
                  <c:pt idx="41">
                    <c:v>32</c:v>
                  </c:pt>
                  <c:pt idx="42">
                    <c:v>33</c:v>
                  </c:pt>
                  <c:pt idx="43">
                    <c:v>34</c:v>
                  </c:pt>
                  <c:pt idx="44">
                    <c:v>35</c:v>
                  </c:pt>
                  <c:pt idx="45">
                    <c:v>37</c:v>
                  </c:pt>
                  <c:pt idx="46">
                    <c:v>40</c:v>
                  </c:pt>
                  <c:pt idx="47">
                    <c:v>41</c:v>
                  </c:pt>
                  <c:pt idx="48">
                    <c:v>42</c:v>
                  </c:pt>
                  <c:pt idx="49">
                    <c:v>43</c:v>
                  </c:pt>
                  <c:pt idx="50">
                    <c:v>16</c:v>
                  </c:pt>
                  <c:pt idx="51">
                    <c:v>25</c:v>
                  </c:pt>
                  <c:pt idx="52">
                    <c:v>27</c:v>
                  </c:pt>
                  <c:pt idx="53">
                    <c:v>28</c:v>
                  </c:pt>
                  <c:pt idx="54">
                    <c:v>29</c:v>
                  </c:pt>
                  <c:pt idx="55">
                    <c:v>32</c:v>
                  </c:pt>
                  <c:pt idx="56">
                    <c:v>33</c:v>
                  </c:pt>
                  <c:pt idx="57">
                    <c:v>43</c:v>
                  </c:pt>
                  <c:pt idx="58">
                    <c:v>1</c:v>
                  </c:pt>
                  <c:pt idx="59">
                    <c:v>5</c:v>
                  </c:pt>
                  <c:pt idx="60">
                    <c:v>6</c:v>
                  </c:pt>
                  <c:pt idx="61">
                    <c:v>7</c:v>
                  </c:pt>
                  <c:pt idx="62">
                    <c:v>8</c:v>
                  </c:pt>
                  <c:pt idx="63">
                    <c:v>9</c:v>
                  </c:pt>
                  <c:pt idx="64">
                    <c:v>10</c:v>
                  </c:pt>
                  <c:pt idx="65">
                    <c:v>14</c:v>
                  </c:pt>
                  <c:pt idx="66">
                    <c:v>17</c:v>
                  </c:pt>
                  <c:pt idx="67">
                    <c:v>18</c:v>
                  </c:pt>
                  <c:pt idx="68">
                    <c:v>38</c:v>
                  </c:pt>
                </c:lvl>
                <c:lvl>
                  <c:pt idx="0">
                    <c:v>2017</c:v>
                  </c:pt>
                  <c:pt idx="32">
                    <c:v>2018</c:v>
                  </c:pt>
                  <c:pt idx="50">
                    <c:v>2019</c:v>
                  </c:pt>
                  <c:pt idx="58">
                    <c:v>2020</c:v>
                  </c:pt>
                </c:lvl>
              </c:multiLvlStrCache>
            </c:multiLvlStrRef>
          </c:cat>
          <c:val>
            <c:numRef>
              <c:f>'Commit Activity'!$B$3:$B$76</c:f>
              <c:numCache>
                <c:formatCode>General</c:formatCode>
                <c:ptCount val="69"/>
                <c:pt idx="9">
                  <c:v>3</c:v>
                </c:pt>
                <c:pt idx="10">
                  <c:v>1</c:v>
                </c:pt>
                <c:pt idx="14">
                  <c:v>7</c:v>
                </c:pt>
                <c:pt idx="16">
                  <c:v>3</c:v>
                </c:pt>
                <c:pt idx="21">
                  <c:v>1</c:v>
                </c:pt>
                <c:pt idx="22">
                  <c:v>5</c:v>
                </c:pt>
                <c:pt idx="38">
                  <c:v>1</c:v>
                </c:pt>
                <c:pt idx="51">
                  <c:v>1</c:v>
                </c:pt>
                <c:pt idx="54">
                  <c:v>2</c:v>
                </c:pt>
                <c:pt idx="55">
                  <c:v>1</c:v>
                </c:pt>
                <c:pt idx="56">
                  <c:v>2</c:v>
                </c:pt>
                <c:pt idx="57">
                  <c:v>1</c:v>
                </c:pt>
                <c:pt idx="58">
                  <c:v>1</c:v>
                </c:pt>
                <c:pt idx="59">
                  <c:v>2</c:v>
                </c:pt>
                <c:pt idx="60">
                  <c:v>4</c:v>
                </c:pt>
                <c:pt idx="61">
                  <c:v>2</c:v>
                </c:pt>
                <c:pt idx="65">
                  <c:v>2</c:v>
                </c:pt>
                <c:pt idx="66">
                  <c:v>4</c:v>
                </c:pt>
                <c:pt idx="6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45-493F-AF40-B71498782473}"/>
            </c:ext>
          </c:extLst>
        </c:ser>
        <c:ser>
          <c:idx val="1"/>
          <c:order val="1"/>
          <c:tx>
            <c:strRef>
              <c:f>'Commit Activity'!$C$1:$C$2</c:f>
              <c:strCache>
                <c:ptCount val="1"/>
                <c:pt idx="0">
                  <c:v>chargeit</c:v>
                </c:pt>
              </c:strCache>
            </c:strRef>
          </c:tx>
          <c:spPr>
            <a:solidFill>
              <a:schemeClr val="accent2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multiLvlStrRef>
              <c:f>'Commit Activity'!$A$3:$A$76</c:f>
              <c:multiLvlStrCache>
                <c:ptCount val="69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  <c:pt idx="6">
                    <c:v>11</c:v>
                  </c:pt>
                  <c:pt idx="7">
                    <c:v>13</c:v>
                  </c:pt>
                  <c:pt idx="8">
                    <c:v>18</c:v>
                  </c:pt>
                  <c:pt idx="9">
                    <c:v>20</c:v>
                  </c:pt>
                  <c:pt idx="10">
                    <c:v>21</c:v>
                  </c:pt>
                  <c:pt idx="11">
                    <c:v>24</c:v>
                  </c:pt>
                  <c:pt idx="12">
                    <c:v>25</c:v>
                  </c:pt>
                  <c:pt idx="13">
                    <c:v>27</c:v>
                  </c:pt>
                  <c:pt idx="14">
                    <c:v>28</c:v>
                  </c:pt>
                  <c:pt idx="15">
                    <c:v>29</c:v>
                  </c:pt>
                  <c:pt idx="16">
                    <c:v>30</c:v>
                  </c:pt>
                  <c:pt idx="17">
                    <c:v>31</c:v>
                  </c:pt>
                  <c:pt idx="18">
                    <c:v>33</c:v>
                  </c:pt>
                  <c:pt idx="19">
                    <c:v>34</c:v>
                  </c:pt>
                  <c:pt idx="20">
                    <c:v>35</c:v>
                  </c:pt>
                  <c:pt idx="21">
                    <c:v>37</c:v>
                  </c:pt>
                  <c:pt idx="22">
                    <c:v>38</c:v>
                  </c:pt>
                  <c:pt idx="23">
                    <c:v>39</c:v>
                  </c:pt>
                  <c:pt idx="24">
                    <c:v>40</c:v>
                  </c:pt>
                  <c:pt idx="25">
                    <c:v>41</c:v>
                  </c:pt>
                  <c:pt idx="26">
                    <c:v>42</c:v>
                  </c:pt>
                  <c:pt idx="27">
                    <c:v>43</c:v>
                  </c:pt>
                  <c:pt idx="28">
                    <c:v>49</c:v>
                  </c:pt>
                  <c:pt idx="29">
                    <c:v>50</c:v>
                  </c:pt>
                  <c:pt idx="30">
                    <c:v>51</c:v>
                  </c:pt>
                  <c:pt idx="31">
                    <c:v>52</c:v>
                  </c:pt>
                  <c:pt idx="32">
                    <c:v>5</c:v>
                  </c:pt>
                  <c:pt idx="33">
                    <c:v>8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15</c:v>
                  </c:pt>
                  <c:pt idx="38">
                    <c:v>22</c:v>
                  </c:pt>
                  <c:pt idx="39">
                    <c:v>29</c:v>
                  </c:pt>
                  <c:pt idx="40">
                    <c:v>30</c:v>
                  </c:pt>
                  <c:pt idx="41">
                    <c:v>32</c:v>
                  </c:pt>
                  <c:pt idx="42">
                    <c:v>33</c:v>
                  </c:pt>
                  <c:pt idx="43">
                    <c:v>34</c:v>
                  </c:pt>
                  <c:pt idx="44">
                    <c:v>35</c:v>
                  </c:pt>
                  <c:pt idx="45">
                    <c:v>37</c:v>
                  </c:pt>
                  <c:pt idx="46">
                    <c:v>40</c:v>
                  </c:pt>
                  <c:pt idx="47">
                    <c:v>41</c:v>
                  </c:pt>
                  <c:pt idx="48">
                    <c:v>42</c:v>
                  </c:pt>
                  <c:pt idx="49">
                    <c:v>43</c:v>
                  </c:pt>
                  <c:pt idx="50">
                    <c:v>16</c:v>
                  </c:pt>
                  <c:pt idx="51">
                    <c:v>25</c:v>
                  </c:pt>
                  <c:pt idx="52">
                    <c:v>27</c:v>
                  </c:pt>
                  <c:pt idx="53">
                    <c:v>28</c:v>
                  </c:pt>
                  <c:pt idx="54">
                    <c:v>29</c:v>
                  </c:pt>
                  <c:pt idx="55">
                    <c:v>32</c:v>
                  </c:pt>
                  <c:pt idx="56">
                    <c:v>33</c:v>
                  </c:pt>
                  <c:pt idx="57">
                    <c:v>43</c:v>
                  </c:pt>
                  <c:pt idx="58">
                    <c:v>1</c:v>
                  </c:pt>
                  <c:pt idx="59">
                    <c:v>5</c:v>
                  </c:pt>
                  <c:pt idx="60">
                    <c:v>6</c:v>
                  </c:pt>
                  <c:pt idx="61">
                    <c:v>7</c:v>
                  </c:pt>
                  <c:pt idx="62">
                    <c:v>8</c:v>
                  </c:pt>
                  <c:pt idx="63">
                    <c:v>9</c:v>
                  </c:pt>
                  <c:pt idx="64">
                    <c:v>10</c:v>
                  </c:pt>
                  <c:pt idx="65">
                    <c:v>14</c:v>
                  </c:pt>
                  <c:pt idx="66">
                    <c:v>17</c:v>
                  </c:pt>
                  <c:pt idx="67">
                    <c:v>18</c:v>
                  </c:pt>
                  <c:pt idx="68">
                    <c:v>38</c:v>
                  </c:pt>
                </c:lvl>
                <c:lvl>
                  <c:pt idx="0">
                    <c:v>2017</c:v>
                  </c:pt>
                  <c:pt idx="32">
                    <c:v>2018</c:v>
                  </c:pt>
                  <c:pt idx="50">
                    <c:v>2019</c:v>
                  </c:pt>
                  <c:pt idx="58">
                    <c:v>2020</c:v>
                  </c:pt>
                </c:lvl>
              </c:multiLvlStrCache>
            </c:multiLvlStrRef>
          </c:cat>
          <c:val>
            <c:numRef>
              <c:f>'Commit Activity'!$C$3:$C$76</c:f>
              <c:numCache>
                <c:formatCode>General</c:formatCode>
                <c:ptCount val="69"/>
                <c:pt idx="0">
                  <c:v>3</c:v>
                </c:pt>
                <c:pt idx="1">
                  <c:v>7</c:v>
                </c:pt>
                <c:pt idx="2">
                  <c:v>11</c:v>
                </c:pt>
                <c:pt idx="3">
                  <c:v>6</c:v>
                </c:pt>
                <c:pt idx="4">
                  <c:v>8</c:v>
                </c:pt>
                <c:pt idx="5">
                  <c:v>2</c:v>
                </c:pt>
                <c:pt idx="8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>
                  <c:v>4</c:v>
                </c:pt>
                <c:pt idx="26">
                  <c:v>1</c:v>
                </c:pt>
                <c:pt idx="28">
                  <c:v>1</c:v>
                </c:pt>
                <c:pt idx="29">
                  <c:v>3</c:v>
                </c:pt>
                <c:pt idx="30">
                  <c:v>7</c:v>
                </c:pt>
                <c:pt idx="31">
                  <c:v>3</c:v>
                </c:pt>
                <c:pt idx="39">
                  <c:v>1</c:v>
                </c:pt>
                <c:pt idx="40">
                  <c:v>1</c:v>
                </c:pt>
                <c:pt idx="41">
                  <c:v>7</c:v>
                </c:pt>
                <c:pt idx="42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52">
                  <c:v>1</c:v>
                </c:pt>
                <c:pt idx="54">
                  <c:v>1</c:v>
                </c:pt>
                <c:pt idx="55">
                  <c:v>4</c:v>
                </c:pt>
                <c:pt idx="61">
                  <c:v>2</c:v>
                </c:pt>
                <c:pt idx="62">
                  <c:v>1</c:v>
                </c:pt>
                <c:pt idx="63">
                  <c:v>2</c:v>
                </c:pt>
                <c:pt idx="64">
                  <c:v>1</c:v>
                </c:pt>
                <c:pt idx="6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1-45D3-8326-9317DE3DC54C}"/>
            </c:ext>
          </c:extLst>
        </c:ser>
        <c:ser>
          <c:idx val="2"/>
          <c:order val="2"/>
          <c:tx>
            <c:strRef>
              <c:f>'Commit Activity'!$D$1:$D$2</c:f>
              <c:strCache>
                <c:ptCount val="1"/>
                <c:pt idx="0">
                  <c:v>movit</c:v>
                </c:pt>
              </c:strCache>
            </c:strRef>
          </c:tx>
          <c:spPr>
            <a:solidFill>
              <a:schemeClr val="tx1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multiLvlStrRef>
              <c:f>'Commit Activity'!$A$3:$A$76</c:f>
              <c:multiLvlStrCache>
                <c:ptCount val="69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  <c:pt idx="6">
                    <c:v>11</c:v>
                  </c:pt>
                  <c:pt idx="7">
                    <c:v>13</c:v>
                  </c:pt>
                  <c:pt idx="8">
                    <c:v>18</c:v>
                  </c:pt>
                  <c:pt idx="9">
                    <c:v>20</c:v>
                  </c:pt>
                  <c:pt idx="10">
                    <c:v>21</c:v>
                  </c:pt>
                  <c:pt idx="11">
                    <c:v>24</c:v>
                  </c:pt>
                  <c:pt idx="12">
                    <c:v>25</c:v>
                  </c:pt>
                  <c:pt idx="13">
                    <c:v>27</c:v>
                  </c:pt>
                  <c:pt idx="14">
                    <c:v>28</c:v>
                  </c:pt>
                  <c:pt idx="15">
                    <c:v>29</c:v>
                  </c:pt>
                  <c:pt idx="16">
                    <c:v>30</c:v>
                  </c:pt>
                  <c:pt idx="17">
                    <c:v>31</c:v>
                  </c:pt>
                  <c:pt idx="18">
                    <c:v>33</c:v>
                  </c:pt>
                  <c:pt idx="19">
                    <c:v>34</c:v>
                  </c:pt>
                  <c:pt idx="20">
                    <c:v>35</c:v>
                  </c:pt>
                  <c:pt idx="21">
                    <c:v>37</c:v>
                  </c:pt>
                  <c:pt idx="22">
                    <c:v>38</c:v>
                  </c:pt>
                  <c:pt idx="23">
                    <c:v>39</c:v>
                  </c:pt>
                  <c:pt idx="24">
                    <c:v>40</c:v>
                  </c:pt>
                  <c:pt idx="25">
                    <c:v>41</c:v>
                  </c:pt>
                  <c:pt idx="26">
                    <c:v>42</c:v>
                  </c:pt>
                  <c:pt idx="27">
                    <c:v>43</c:v>
                  </c:pt>
                  <c:pt idx="28">
                    <c:v>49</c:v>
                  </c:pt>
                  <c:pt idx="29">
                    <c:v>50</c:v>
                  </c:pt>
                  <c:pt idx="30">
                    <c:v>51</c:v>
                  </c:pt>
                  <c:pt idx="31">
                    <c:v>52</c:v>
                  </c:pt>
                  <c:pt idx="32">
                    <c:v>5</c:v>
                  </c:pt>
                  <c:pt idx="33">
                    <c:v>8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15</c:v>
                  </c:pt>
                  <c:pt idx="38">
                    <c:v>22</c:v>
                  </c:pt>
                  <c:pt idx="39">
                    <c:v>29</c:v>
                  </c:pt>
                  <c:pt idx="40">
                    <c:v>30</c:v>
                  </c:pt>
                  <c:pt idx="41">
                    <c:v>32</c:v>
                  </c:pt>
                  <c:pt idx="42">
                    <c:v>33</c:v>
                  </c:pt>
                  <c:pt idx="43">
                    <c:v>34</c:v>
                  </c:pt>
                  <c:pt idx="44">
                    <c:v>35</c:v>
                  </c:pt>
                  <c:pt idx="45">
                    <c:v>37</c:v>
                  </c:pt>
                  <c:pt idx="46">
                    <c:v>40</c:v>
                  </c:pt>
                  <c:pt idx="47">
                    <c:v>41</c:v>
                  </c:pt>
                  <c:pt idx="48">
                    <c:v>42</c:v>
                  </c:pt>
                  <c:pt idx="49">
                    <c:v>43</c:v>
                  </c:pt>
                  <c:pt idx="50">
                    <c:v>16</c:v>
                  </c:pt>
                  <c:pt idx="51">
                    <c:v>25</c:v>
                  </c:pt>
                  <c:pt idx="52">
                    <c:v>27</c:v>
                  </c:pt>
                  <c:pt idx="53">
                    <c:v>28</c:v>
                  </c:pt>
                  <c:pt idx="54">
                    <c:v>29</c:v>
                  </c:pt>
                  <c:pt idx="55">
                    <c:v>32</c:v>
                  </c:pt>
                  <c:pt idx="56">
                    <c:v>33</c:v>
                  </c:pt>
                  <c:pt idx="57">
                    <c:v>43</c:v>
                  </c:pt>
                  <c:pt idx="58">
                    <c:v>1</c:v>
                  </c:pt>
                  <c:pt idx="59">
                    <c:v>5</c:v>
                  </c:pt>
                  <c:pt idx="60">
                    <c:v>6</c:v>
                  </c:pt>
                  <c:pt idx="61">
                    <c:v>7</c:v>
                  </c:pt>
                  <c:pt idx="62">
                    <c:v>8</c:v>
                  </c:pt>
                  <c:pt idx="63">
                    <c:v>9</c:v>
                  </c:pt>
                  <c:pt idx="64">
                    <c:v>10</c:v>
                  </c:pt>
                  <c:pt idx="65">
                    <c:v>14</c:v>
                  </c:pt>
                  <c:pt idx="66">
                    <c:v>17</c:v>
                  </c:pt>
                  <c:pt idx="67">
                    <c:v>18</c:v>
                  </c:pt>
                  <c:pt idx="68">
                    <c:v>38</c:v>
                  </c:pt>
                </c:lvl>
                <c:lvl>
                  <c:pt idx="0">
                    <c:v>2017</c:v>
                  </c:pt>
                  <c:pt idx="32">
                    <c:v>2018</c:v>
                  </c:pt>
                  <c:pt idx="50">
                    <c:v>2019</c:v>
                  </c:pt>
                  <c:pt idx="58">
                    <c:v>2020</c:v>
                  </c:pt>
                </c:lvl>
              </c:multiLvlStrCache>
            </c:multiLvlStrRef>
          </c:cat>
          <c:val>
            <c:numRef>
              <c:f>'Commit Activity'!$D$3:$D$76</c:f>
              <c:numCache>
                <c:formatCode>General</c:formatCode>
                <c:ptCount val="69"/>
                <c:pt idx="1">
                  <c:v>4</c:v>
                </c:pt>
                <c:pt idx="6">
                  <c:v>2</c:v>
                </c:pt>
                <c:pt idx="7">
                  <c:v>3</c:v>
                </c:pt>
                <c:pt idx="26">
                  <c:v>1</c:v>
                </c:pt>
                <c:pt idx="27">
                  <c:v>5</c:v>
                </c:pt>
                <c:pt idx="32">
                  <c:v>1</c:v>
                </c:pt>
                <c:pt idx="33">
                  <c:v>1</c:v>
                </c:pt>
                <c:pt idx="34">
                  <c:v>4</c:v>
                </c:pt>
                <c:pt idx="35">
                  <c:v>4</c:v>
                </c:pt>
                <c:pt idx="36">
                  <c:v>2</c:v>
                </c:pt>
                <c:pt idx="37">
                  <c:v>5</c:v>
                </c:pt>
                <c:pt idx="41">
                  <c:v>3</c:v>
                </c:pt>
                <c:pt idx="42">
                  <c:v>1</c:v>
                </c:pt>
                <c:pt idx="43">
                  <c:v>4</c:v>
                </c:pt>
                <c:pt idx="44">
                  <c:v>2</c:v>
                </c:pt>
                <c:pt idx="49">
                  <c:v>5</c:v>
                </c:pt>
                <c:pt idx="50">
                  <c:v>4</c:v>
                </c:pt>
                <c:pt idx="52">
                  <c:v>1</c:v>
                </c:pt>
                <c:pt idx="53">
                  <c:v>4</c:v>
                </c:pt>
                <c:pt idx="60">
                  <c:v>4</c:v>
                </c:pt>
                <c:pt idx="6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F1-45D3-8326-9317DE3DC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226856"/>
        <c:axId val="447217344"/>
      </c:barChart>
      <c:catAx>
        <c:axId val="447226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217344"/>
        <c:crosses val="autoZero"/>
        <c:auto val="1"/>
        <c:lblAlgn val="ctr"/>
        <c:lblOffset val="100"/>
        <c:noMultiLvlLbl val="0"/>
      </c:catAx>
      <c:valAx>
        <c:axId val="4472173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226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[jira-git-development-metrics-report.xlsx]Author Activity!PivotTable1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Author Activity</a:t>
            </a:r>
            <a:r>
              <a:rPr lang="en-US"/>
              <a:t> Over</a:t>
            </a:r>
            <a:r>
              <a:rPr lang="en-US" baseline="0"/>
              <a:t> Time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'Author Activity'!$B$1:$B$2</c:f>
              <c:strCache>
                <c:ptCount val="1"/>
                <c:pt idx="0">
                  <c:v>Bob Mitchell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'Author Activity'!$A$3:$A$76</c:f>
              <c:multiLvlStrCache>
                <c:ptCount val="69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  <c:pt idx="6">
                    <c:v>11</c:v>
                  </c:pt>
                  <c:pt idx="7">
                    <c:v>13</c:v>
                  </c:pt>
                  <c:pt idx="8">
                    <c:v>18</c:v>
                  </c:pt>
                  <c:pt idx="9">
                    <c:v>20</c:v>
                  </c:pt>
                  <c:pt idx="10">
                    <c:v>21</c:v>
                  </c:pt>
                  <c:pt idx="11">
                    <c:v>24</c:v>
                  </c:pt>
                  <c:pt idx="12">
                    <c:v>25</c:v>
                  </c:pt>
                  <c:pt idx="13">
                    <c:v>27</c:v>
                  </c:pt>
                  <c:pt idx="14">
                    <c:v>28</c:v>
                  </c:pt>
                  <c:pt idx="15">
                    <c:v>29</c:v>
                  </c:pt>
                  <c:pt idx="16">
                    <c:v>30</c:v>
                  </c:pt>
                  <c:pt idx="17">
                    <c:v>31</c:v>
                  </c:pt>
                  <c:pt idx="18">
                    <c:v>33</c:v>
                  </c:pt>
                  <c:pt idx="19">
                    <c:v>34</c:v>
                  </c:pt>
                  <c:pt idx="20">
                    <c:v>35</c:v>
                  </c:pt>
                  <c:pt idx="21">
                    <c:v>37</c:v>
                  </c:pt>
                  <c:pt idx="22">
                    <c:v>38</c:v>
                  </c:pt>
                  <c:pt idx="23">
                    <c:v>39</c:v>
                  </c:pt>
                  <c:pt idx="24">
                    <c:v>40</c:v>
                  </c:pt>
                  <c:pt idx="25">
                    <c:v>41</c:v>
                  </c:pt>
                  <c:pt idx="26">
                    <c:v>42</c:v>
                  </c:pt>
                  <c:pt idx="27">
                    <c:v>43</c:v>
                  </c:pt>
                  <c:pt idx="28">
                    <c:v>49</c:v>
                  </c:pt>
                  <c:pt idx="29">
                    <c:v>50</c:v>
                  </c:pt>
                  <c:pt idx="30">
                    <c:v>51</c:v>
                  </c:pt>
                  <c:pt idx="31">
                    <c:v>52</c:v>
                  </c:pt>
                  <c:pt idx="32">
                    <c:v>5</c:v>
                  </c:pt>
                  <c:pt idx="33">
                    <c:v>8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15</c:v>
                  </c:pt>
                  <c:pt idx="38">
                    <c:v>22</c:v>
                  </c:pt>
                  <c:pt idx="39">
                    <c:v>29</c:v>
                  </c:pt>
                  <c:pt idx="40">
                    <c:v>30</c:v>
                  </c:pt>
                  <c:pt idx="41">
                    <c:v>32</c:v>
                  </c:pt>
                  <c:pt idx="42">
                    <c:v>33</c:v>
                  </c:pt>
                  <c:pt idx="43">
                    <c:v>34</c:v>
                  </c:pt>
                  <c:pt idx="44">
                    <c:v>35</c:v>
                  </c:pt>
                  <c:pt idx="45">
                    <c:v>37</c:v>
                  </c:pt>
                  <c:pt idx="46">
                    <c:v>40</c:v>
                  </c:pt>
                  <c:pt idx="47">
                    <c:v>41</c:v>
                  </c:pt>
                  <c:pt idx="48">
                    <c:v>42</c:v>
                  </c:pt>
                  <c:pt idx="49">
                    <c:v>43</c:v>
                  </c:pt>
                  <c:pt idx="50">
                    <c:v>16</c:v>
                  </c:pt>
                  <c:pt idx="51">
                    <c:v>25</c:v>
                  </c:pt>
                  <c:pt idx="52">
                    <c:v>27</c:v>
                  </c:pt>
                  <c:pt idx="53">
                    <c:v>28</c:v>
                  </c:pt>
                  <c:pt idx="54">
                    <c:v>29</c:v>
                  </c:pt>
                  <c:pt idx="55">
                    <c:v>32</c:v>
                  </c:pt>
                  <c:pt idx="56">
                    <c:v>33</c:v>
                  </c:pt>
                  <c:pt idx="57">
                    <c:v>43</c:v>
                  </c:pt>
                  <c:pt idx="58">
                    <c:v>1</c:v>
                  </c:pt>
                  <c:pt idx="59">
                    <c:v>5</c:v>
                  </c:pt>
                  <c:pt idx="60">
                    <c:v>6</c:v>
                  </c:pt>
                  <c:pt idx="61">
                    <c:v>7</c:v>
                  </c:pt>
                  <c:pt idx="62">
                    <c:v>8</c:v>
                  </c:pt>
                  <c:pt idx="63">
                    <c:v>9</c:v>
                  </c:pt>
                  <c:pt idx="64">
                    <c:v>10</c:v>
                  </c:pt>
                  <c:pt idx="65">
                    <c:v>14</c:v>
                  </c:pt>
                  <c:pt idx="66">
                    <c:v>17</c:v>
                  </c:pt>
                  <c:pt idx="67">
                    <c:v>18</c:v>
                  </c:pt>
                  <c:pt idx="68">
                    <c:v>38</c:v>
                  </c:pt>
                </c:lvl>
                <c:lvl>
                  <c:pt idx="0">
                    <c:v>2017</c:v>
                  </c:pt>
                  <c:pt idx="32">
                    <c:v>2018</c:v>
                  </c:pt>
                  <c:pt idx="50">
                    <c:v>2019</c:v>
                  </c:pt>
                  <c:pt idx="58">
                    <c:v>2020</c:v>
                  </c:pt>
                </c:lvl>
              </c:multiLvlStrCache>
            </c:multiLvlStrRef>
          </c:cat>
          <c:val>
            <c:numRef>
              <c:f>'Author Activity'!$B$3:$B$76</c:f>
              <c:numCache>
                <c:formatCode>General</c:formatCode>
                <c:ptCount val="69"/>
                <c:pt idx="18">
                  <c:v>1</c:v>
                </c:pt>
                <c:pt idx="19">
                  <c:v>5</c:v>
                </c:pt>
                <c:pt idx="20">
                  <c:v>1</c:v>
                </c:pt>
                <c:pt idx="24">
                  <c:v>2</c:v>
                </c:pt>
                <c:pt idx="25">
                  <c:v>4</c:v>
                </c:pt>
                <c:pt idx="26">
                  <c:v>2</c:v>
                </c:pt>
                <c:pt idx="27">
                  <c:v>5</c:v>
                </c:pt>
                <c:pt idx="41">
                  <c:v>3</c:v>
                </c:pt>
                <c:pt idx="42">
                  <c:v>1</c:v>
                </c:pt>
                <c:pt idx="43">
                  <c:v>1</c:v>
                </c:pt>
                <c:pt idx="4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EA-4FA9-83FA-BBF36918225C}"/>
            </c:ext>
          </c:extLst>
        </c:ser>
        <c:ser>
          <c:idx val="1"/>
          <c:order val="1"/>
          <c:tx>
            <c:strRef>
              <c:f>'Author Activity'!$C$1:$C$2</c:f>
              <c:strCache>
                <c:ptCount val="1"/>
                <c:pt idx="0">
                  <c:v>Casey Ford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'Author Activity'!$A$3:$A$76</c:f>
              <c:multiLvlStrCache>
                <c:ptCount val="69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  <c:pt idx="6">
                    <c:v>11</c:v>
                  </c:pt>
                  <c:pt idx="7">
                    <c:v>13</c:v>
                  </c:pt>
                  <c:pt idx="8">
                    <c:v>18</c:v>
                  </c:pt>
                  <c:pt idx="9">
                    <c:v>20</c:v>
                  </c:pt>
                  <c:pt idx="10">
                    <c:v>21</c:v>
                  </c:pt>
                  <c:pt idx="11">
                    <c:v>24</c:v>
                  </c:pt>
                  <c:pt idx="12">
                    <c:v>25</c:v>
                  </c:pt>
                  <c:pt idx="13">
                    <c:v>27</c:v>
                  </c:pt>
                  <c:pt idx="14">
                    <c:v>28</c:v>
                  </c:pt>
                  <c:pt idx="15">
                    <c:v>29</c:v>
                  </c:pt>
                  <c:pt idx="16">
                    <c:v>30</c:v>
                  </c:pt>
                  <c:pt idx="17">
                    <c:v>31</c:v>
                  </c:pt>
                  <c:pt idx="18">
                    <c:v>33</c:v>
                  </c:pt>
                  <c:pt idx="19">
                    <c:v>34</c:v>
                  </c:pt>
                  <c:pt idx="20">
                    <c:v>35</c:v>
                  </c:pt>
                  <c:pt idx="21">
                    <c:v>37</c:v>
                  </c:pt>
                  <c:pt idx="22">
                    <c:v>38</c:v>
                  </c:pt>
                  <c:pt idx="23">
                    <c:v>39</c:v>
                  </c:pt>
                  <c:pt idx="24">
                    <c:v>40</c:v>
                  </c:pt>
                  <c:pt idx="25">
                    <c:v>41</c:v>
                  </c:pt>
                  <c:pt idx="26">
                    <c:v>42</c:v>
                  </c:pt>
                  <c:pt idx="27">
                    <c:v>43</c:v>
                  </c:pt>
                  <c:pt idx="28">
                    <c:v>49</c:v>
                  </c:pt>
                  <c:pt idx="29">
                    <c:v>50</c:v>
                  </c:pt>
                  <c:pt idx="30">
                    <c:v>51</c:v>
                  </c:pt>
                  <c:pt idx="31">
                    <c:v>52</c:v>
                  </c:pt>
                  <c:pt idx="32">
                    <c:v>5</c:v>
                  </c:pt>
                  <c:pt idx="33">
                    <c:v>8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15</c:v>
                  </c:pt>
                  <c:pt idx="38">
                    <c:v>22</c:v>
                  </c:pt>
                  <c:pt idx="39">
                    <c:v>29</c:v>
                  </c:pt>
                  <c:pt idx="40">
                    <c:v>30</c:v>
                  </c:pt>
                  <c:pt idx="41">
                    <c:v>32</c:v>
                  </c:pt>
                  <c:pt idx="42">
                    <c:v>33</c:v>
                  </c:pt>
                  <c:pt idx="43">
                    <c:v>34</c:v>
                  </c:pt>
                  <c:pt idx="44">
                    <c:v>35</c:v>
                  </c:pt>
                  <c:pt idx="45">
                    <c:v>37</c:v>
                  </c:pt>
                  <c:pt idx="46">
                    <c:v>40</c:v>
                  </c:pt>
                  <c:pt idx="47">
                    <c:v>41</c:v>
                  </c:pt>
                  <c:pt idx="48">
                    <c:v>42</c:v>
                  </c:pt>
                  <c:pt idx="49">
                    <c:v>43</c:v>
                  </c:pt>
                  <c:pt idx="50">
                    <c:v>16</c:v>
                  </c:pt>
                  <c:pt idx="51">
                    <c:v>25</c:v>
                  </c:pt>
                  <c:pt idx="52">
                    <c:v>27</c:v>
                  </c:pt>
                  <c:pt idx="53">
                    <c:v>28</c:v>
                  </c:pt>
                  <c:pt idx="54">
                    <c:v>29</c:v>
                  </c:pt>
                  <c:pt idx="55">
                    <c:v>32</c:v>
                  </c:pt>
                  <c:pt idx="56">
                    <c:v>33</c:v>
                  </c:pt>
                  <c:pt idx="57">
                    <c:v>43</c:v>
                  </c:pt>
                  <c:pt idx="58">
                    <c:v>1</c:v>
                  </c:pt>
                  <c:pt idx="59">
                    <c:v>5</c:v>
                  </c:pt>
                  <c:pt idx="60">
                    <c:v>6</c:v>
                  </c:pt>
                  <c:pt idx="61">
                    <c:v>7</c:v>
                  </c:pt>
                  <c:pt idx="62">
                    <c:v>8</c:v>
                  </c:pt>
                  <c:pt idx="63">
                    <c:v>9</c:v>
                  </c:pt>
                  <c:pt idx="64">
                    <c:v>10</c:v>
                  </c:pt>
                  <c:pt idx="65">
                    <c:v>14</c:v>
                  </c:pt>
                  <c:pt idx="66">
                    <c:v>17</c:v>
                  </c:pt>
                  <c:pt idx="67">
                    <c:v>18</c:v>
                  </c:pt>
                  <c:pt idx="68">
                    <c:v>38</c:v>
                  </c:pt>
                </c:lvl>
                <c:lvl>
                  <c:pt idx="0">
                    <c:v>2017</c:v>
                  </c:pt>
                  <c:pt idx="32">
                    <c:v>2018</c:v>
                  </c:pt>
                  <c:pt idx="50">
                    <c:v>2019</c:v>
                  </c:pt>
                  <c:pt idx="58">
                    <c:v>2020</c:v>
                  </c:pt>
                </c:lvl>
              </c:multiLvlStrCache>
            </c:multiLvlStrRef>
          </c:cat>
          <c:val>
            <c:numRef>
              <c:f>'Author Activity'!$C$3:$C$76</c:f>
              <c:numCache>
                <c:formatCode>General</c:formatCode>
                <c:ptCount val="69"/>
                <c:pt idx="50">
                  <c:v>2</c:v>
                </c:pt>
                <c:pt idx="55">
                  <c:v>1</c:v>
                </c:pt>
                <c:pt idx="56">
                  <c:v>2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3</c:v>
                </c:pt>
                <c:pt idx="66">
                  <c:v>4</c:v>
                </c:pt>
                <c:pt idx="6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5-4552-837E-B28D4F2E5C2E}"/>
            </c:ext>
          </c:extLst>
        </c:ser>
        <c:ser>
          <c:idx val="2"/>
          <c:order val="2"/>
          <c:tx>
            <c:strRef>
              <c:f>'Author Activity'!$D$1:$D$2</c:f>
              <c:strCache>
                <c:ptCount val="1"/>
                <c:pt idx="0">
                  <c:v>Dave McGore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'Author Activity'!$A$3:$A$76</c:f>
              <c:multiLvlStrCache>
                <c:ptCount val="69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  <c:pt idx="6">
                    <c:v>11</c:v>
                  </c:pt>
                  <c:pt idx="7">
                    <c:v>13</c:v>
                  </c:pt>
                  <c:pt idx="8">
                    <c:v>18</c:v>
                  </c:pt>
                  <c:pt idx="9">
                    <c:v>20</c:v>
                  </c:pt>
                  <c:pt idx="10">
                    <c:v>21</c:v>
                  </c:pt>
                  <c:pt idx="11">
                    <c:v>24</c:v>
                  </c:pt>
                  <c:pt idx="12">
                    <c:v>25</c:v>
                  </c:pt>
                  <c:pt idx="13">
                    <c:v>27</c:v>
                  </c:pt>
                  <c:pt idx="14">
                    <c:v>28</c:v>
                  </c:pt>
                  <c:pt idx="15">
                    <c:v>29</c:v>
                  </c:pt>
                  <c:pt idx="16">
                    <c:v>30</c:v>
                  </c:pt>
                  <c:pt idx="17">
                    <c:v>31</c:v>
                  </c:pt>
                  <c:pt idx="18">
                    <c:v>33</c:v>
                  </c:pt>
                  <c:pt idx="19">
                    <c:v>34</c:v>
                  </c:pt>
                  <c:pt idx="20">
                    <c:v>35</c:v>
                  </c:pt>
                  <c:pt idx="21">
                    <c:v>37</c:v>
                  </c:pt>
                  <c:pt idx="22">
                    <c:v>38</c:v>
                  </c:pt>
                  <c:pt idx="23">
                    <c:v>39</c:v>
                  </c:pt>
                  <c:pt idx="24">
                    <c:v>40</c:v>
                  </c:pt>
                  <c:pt idx="25">
                    <c:v>41</c:v>
                  </c:pt>
                  <c:pt idx="26">
                    <c:v>42</c:v>
                  </c:pt>
                  <c:pt idx="27">
                    <c:v>43</c:v>
                  </c:pt>
                  <c:pt idx="28">
                    <c:v>49</c:v>
                  </c:pt>
                  <c:pt idx="29">
                    <c:v>50</c:v>
                  </c:pt>
                  <c:pt idx="30">
                    <c:v>51</c:v>
                  </c:pt>
                  <c:pt idx="31">
                    <c:v>52</c:v>
                  </c:pt>
                  <c:pt idx="32">
                    <c:v>5</c:v>
                  </c:pt>
                  <c:pt idx="33">
                    <c:v>8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15</c:v>
                  </c:pt>
                  <c:pt idx="38">
                    <c:v>22</c:v>
                  </c:pt>
                  <c:pt idx="39">
                    <c:v>29</c:v>
                  </c:pt>
                  <c:pt idx="40">
                    <c:v>30</c:v>
                  </c:pt>
                  <c:pt idx="41">
                    <c:v>32</c:v>
                  </c:pt>
                  <c:pt idx="42">
                    <c:v>33</c:v>
                  </c:pt>
                  <c:pt idx="43">
                    <c:v>34</c:v>
                  </c:pt>
                  <c:pt idx="44">
                    <c:v>35</c:v>
                  </c:pt>
                  <c:pt idx="45">
                    <c:v>37</c:v>
                  </c:pt>
                  <c:pt idx="46">
                    <c:v>40</c:v>
                  </c:pt>
                  <c:pt idx="47">
                    <c:v>41</c:v>
                  </c:pt>
                  <c:pt idx="48">
                    <c:v>42</c:v>
                  </c:pt>
                  <c:pt idx="49">
                    <c:v>43</c:v>
                  </c:pt>
                  <c:pt idx="50">
                    <c:v>16</c:v>
                  </c:pt>
                  <c:pt idx="51">
                    <c:v>25</c:v>
                  </c:pt>
                  <c:pt idx="52">
                    <c:v>27</c:v>
                  </c:pt>
                  <c:pt idx="53">
                    <c:v>28</c:v>
                  </c:pt>
                  <c:pt idx="54">
                    <c:v>29</c:v>
                  </c:pt>
                  <c:pt idx="55">
                    <c:v>32</c:v>
                  </c:pt>
                  <c:pt idx="56">
                    <c:v>33</c:v>
                  </c:pt>
                  <c:pt idx="57">
                    <c:v>43</c:v>
                  </c:pt>
                  <c:pt idx="58">
                    <c:v>1</c:v>
                  </c:pt>
                  <c:pt idx="59">
                    <c:v>5</c:v>
                  </c:pt>
                  <c:pt idx="60">
                    <c:v>6</c:v>
                  </c:pt>
                  <c:pt idx="61">
                    <c:v>7</c:v>
                  </c:pt>
                  <c:pt idx="62">
                    <c:v>8</c:v>
                  </c:pt>
                  <c:pt idx="63">
                    <c:v>9</c:v>
                  </c:pt>
                  <c:pt idx="64">
                    <c:v>10</c:v>
                  </c:pt>
                  <c:pt idx="65">
                    <c:v>14</c:v>
                  </c:pt>
                  <c:pt idx="66">
                    <c:v>17</c:v>
                  </c:pt>
                  <c:pt idx="67">
                    <c:v>18</c:v>
                  </c:pt>
                  <c:pt idx="68">
                    <c:v>38</c:v>
                  </c:pt>
                </c:lvl>
                <c:lvl>
                  <c:pt idx="0">
                    <c:v>2017</c:v>
                  </c:pt>
                  <c:pt idx="32">
                    <c:v>2018</c:v>
                  </c:pt>
                  <c:pt idx="50">
                    <c:v>2019</c:v>
                  </c:pt>
                  <c:pt idx="58">
                    <c:v>2020</c:v>
                  </c:pt>
                </c:lvl>
              </c:multiLvlStrCache>
            </c:multiLvlStrRef>
          </c:cat>
          <c:val>
            <c:numRef>
              <c:f>'Author Activity'!$D$3:$D$76</c:f>
              <c:numCache>
                <c:formatCode>General</c:formatCode>
                <c:ptCount val="6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4">
                  <c:v>7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7">
                  <c:v>3</c:v>
                </c:pt>
                <c:pt idx="18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3</c:v>
                </c:pt>
                <c:pt idx="35">
                  <c:v>1</c:v>
                </c:pt>
                <c:pt idx="41">
                  <c:v>7</c:v>
                </c:pt>
                <c:pt idx="42">
                  <c:v>1</c:v>
                </c:pt>
                <c:pt idx="43">
                  <c:v>3</c:v>
                </c:pt>
                <c:pt idx="44">
                  <c:v>2</c:v>
                </c:pt>
                <c:pt idx="45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2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4</c:v>
                </c:pt>
                <c:pt idx="61">
                  <c:v>2</c:v>
                </c:pt>
                <c:pt idx="63">
                  <c:v>2</c:v>
                </c:pt>
                <c:pt idx="6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45-4552-837E-B28D4F2E5C2E}"/>
            </c:ext>
          </c:extLst>
        </c:ser>
        <c:ser>
          <c:idx val="3"/>
          <c:order val="3"/>
          <c:tx>
            <c:strRef>
              <c:f>'Author Activity'!$E$1:$E$2</c:f>
              <c:strCache>
                <c:ptCount val="1"/>
                <c:pt idx="0">
                  <c:v>Greg Hofmann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'Author Activity'!$A$3:$A$76</c:f>
              <c:multiLvlStrCache>
                <c:ptCount val="69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  <c:pt idx="6">
                    <c:v>11</c:v>
                  </c:pt>
                  <c:pt idx="7">
                    <c:v>13</c:v>
                  </c:pt>
                  <c:pt idx="8">
                    <c:v>18</c:v>
                  </c:pt>
                  <c:pt idx="9">
                    <c:v>20</c:v>
                  </c:pt>
                  <c:pt idx="10">
                    <c:v>21</c:v>
                  </c:pt>
                  <c:pt idx="11">
                    <c:v>24</c:v>
                  </c:pt>
                  <c:pt idx="12">
                    <c:v>25</c:v>
                  </c:pt>
                  <c:pt idx="13">
                    <c:v>27</c:v>
                  </c:pt>
                  <c:pt idx="14">
                    <c:v>28</c:v>
                  </c:pt>
                  <c:pt idx="15">
                    <c:v>29</c:v>
                  </c:pt>
                  <c:pt idx="16">
                    <c:v>30</c:v>
                  </c:pt>
                  <c:pt idx="17">
                    <c:v>31</c:v>
                  </c:pt>
                  <c:pt idx="18">
                    <c:v>33</c:v>
                  </c:pt>
                  <c:pt idx="19">
                    <c:v>34</c:v>
                  </c:pt>
                  <c:pt idx="20">
                    <c:v>35</c:v>
                  </c:pt>
                  <c:pt idx="21">
                    <c:v>37</c:v>
                  </c:pt>
                  <c:pt idx="22">
                    <c:v>38</c:v>
                  </c:pt>
                  <c:pt idx="23">
                    <c:v>39</c:v>
                  </c:pt>
                  <c:pt idx="24">
                    <c:v>40</c:v>
                  </c:pt>
                  <c:pt idx="25">
                    <c:v>41</c:v>
                  </c:pt>
                  <c:pt idx="26">
                    <c:v>42</c:v>
                  </c:pt>
                  <c:pt idx="27">
                    <c:v>43</c:v>
                  </c:pt>
                  <c:pt idx="28">
                    <c:v>49</c:v>
                  </c:pt>
                  <c:pt idx="29">
                    <c:v>50</c:v>
                  </c:pt>
                  <c:pt idx="30">
                    <c:v>51</c:v>
                  </c:pt>
                  <c:pt idx="31">
                    <c:v>52</c:v>
                  </c:pt>
                  <c:pt idx="32">
                    <c:v>5</c:v>
                  </c:pt>
                  <c:pt idx="33">
                    <c:v>8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15</c:v>
                  </c:pt>
                  <c:pt idx="38">
                    <c:v>22</c:v>
                  </c:pt>
                  <c:pt idx="39">
                    <c:v>29</c:v>
                  </c:pt>
                  <c:pt idx="40">
                    <c:v>30</c:v>
                  </c:pt>
                  <c:pt idx="41">
                    <c:v>32</c:v>
                  </c:pt>
                  <c:pt idx="42">
                    <c:v>33</c:v>
                  </c:pt>
                  <c:pt idx="43">
                    <c:v>34</c:v>
                  </c:pt>
                  <c:pt idx="44">
                    <c:v>35</c:v>
                  </c:pt>
                  <c:pt idx="45">
                    <c:v>37</c:v>
                  </c:pt>
                  <c:pt idx="46">
                    <c:v>40</c:v>
                  </c:pt>
                  <c:pt idx="47">
                    <c:v>41</c:v>
                  </c:pt>
                  <c:pt idx="48">
                    <c:v>42</c:v>
                  </c:pt>
                  <c:pt idx="49">
                    <c:v>43</c:v>
                  </c:pt>
                  <c:pt idx="50">
                    <c:v>16</c:v>
                  </c:pt>
                  <c:pt idx="51">
                    <c:v>25</c:v>
                  </c:pt>
                  <c:pt idx="52">
                    <c:v>27</c:v>
                  </c:pt>
                  <c:pt idx="53">
                    <c:v>28</c:v>
                  </c:pt>
                  <c:pt idx="54">
                    <c:v>29</c:v>
                  </c:pt>
                  <c:pt idx="55">
                    <c:v>32</c:v>
                  </c:pt>
                  <c:pt idx="56">
                    <c:v>33</c:v>
                  </c:pt>
                  <c:pt idx="57">
                    <c:v>43</c:v>
                  </c:pt>
                  <c:pt idx="58">
                    <c:v>1</c:v>
                  </c:pt>
                  <c:pt idx="59">
                    <c:v>5</c:v>
                  </c:pt>
                  <c:pt idx="60">
                    <c:v>6</c:v>
                  </c:pt>
                  <c:pt idx="61">
                    <c:v>7</c:v>
                  </c:pt>
                  <c:pt idx="62">
                    <c:v>8</c:v>
                  </c:pt>
                  <c:pt idx="63">
                    <c:v>9</c:v>
                  </c:pt>
                  <c:pt idx="64">
                    <c:v>10</c:v>
                  </c:pt>
                  <c:pt idx="65">
                    <c:v>14</c:v>
                  </c:pt>
                  <c:pt idx="66">
                    <c:v>17</c:v>
                  </c:pt>
                  <c:pt idx="67">
                    <c:v>18</c:v>
                  </c:pt>
                  <c:pt idx="68">
                    <c:v>38</c:v>
                  </c:pt>
                </c:lvl>
                <c:lvl>
                  <c:pt idx="0">
                    <c:v>2017</c:v>
                  </c:pt>
                  <c:pt idx="32">
                    <c:v>2018</c:v>
                  </c:pt>
                  <c:pt idx="50">
                    <c:v>2019</c:v>
                  </c:pt>
                  <c:pt idx="58">
                    <c:v>2020</c:v>
                  </c:pt>
                </c:lvl>
              </c:multiLvlStrCache>
            </c:multiLvlStrRef>
          </c:cat>
          <c:val>
            <c:numRef>
              <c:f>'Author Activity'!$E$3:$E$76</c:f>
              <c:numCache>
                <c:formatCode>General</c:formatCode>
                <c:ptCount val="69"/>
                <c:pt idx="9">
                  <c:v>2</c:v>
                </c:pt>
                <c:pt idx="10">
                  <c:v>1</c:v>
                </c:pt>
                <c:pt idx="14">
                  <c:v>7</c:v>
                </c:pt>
                <c:pt idx="16">
                  <c:v>1</c:v>
                </c:pt>
                <c:pt idx="34">
                  <c:v>4</c:v>
                </c:pt>
                <c:pt idx="35">
                  <c:v>3</c:v>
                </c:pt>
                <c:pt idx="36">
                  <c:v>2</c:v>
                </c:pt>
                <c:pt idx="37">
                  <c:v>5</c:v>
                </c:pt>
                <c:pt idx="3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2</c:v>
                </c:pt>
                <c:pt idx="6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45-4552-837E-B28D4F2E5C2E}"/>
            </c:ext>
          </c:extLst>
        </c:ser>
        <c:ser>
          <c:idx val="4"/>
          <c:order val="4"/>
          <c:tx>
            <c:strRef>
              <c:f>'Author Activity'!$F$1:$F$2</c:f>
              <c:strCache>
                <c:ptCount val="1"/>
                <c:pt idx="0">
                  <c:v>Robert Mongose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'Author Activity'!$A$3:$A$76</c:f>
              <c:multiLvlStrCache>
                <c:ptCount val="69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  <c:pt idx="6">
                    <c:v>11</c:v>
                  </c:pt>
                  <c:pt idx="7">
                    <c:v>13</c:v>
                  </c:pt>
                  <c:pt idx="8">
                    <c:v>18</c:v>
                  </c:pt>
                  <c:pt idx="9">
                    <c:v>20</c:v>
                  </c:pt>
                  <c:pt idx="10">
                    <c:v>21</c:v>
                  </c:pt>
                  <c:pt idx="11">
                    <c:v>24</c:v>
                  </c:pt>
                  <c:pt idx="12">
                    <c:v>25</c:v>
                  </c:pt>
                  <c:pt idx="13">
                    <c:v>27</c:v>
                  </c:pt>
                  <c:pt idx="14">
                    <c:v>28</c:v>
                  </c:pt>
                  <c:pt idx="15">
                    <c:v>29</c:v>
                  </c:pt>
                  <c:pt idx="16">
                    <c:v>30</c:v>
                  </c:pt>
                  <c:pt idx="17">
                    <c:v>31</c:v>
                  </c:pt>
                  <c:pt idx="18">
                    <c:v>33</c:v>
                  </c:pt>
                  <c:pt idx="19">
                    <c:v>34</c:v>
                  </c:pt>
                  <c:pt idx="20">
                    <c:v>35</c:v>
                  </c:pt>
                  <c:pt idx="21">
                    <c:v>37</c:v>
                  </c:pt>
                  <c:pt idx="22">
                    <c:v>38</c:v>
                  </c:pt>
                  <c:pt idx="23">
                    <c:v>39</c:v>
                  </c:pt>
                  <c:pt idx="24">
                    <c:v>40</c:v>
                  </c:pt>
                  <c:pt idx="25">
                    <c:v>41</c:v>
                  </c:pt>
                  <c:pt idx="26">
                    <c:v>42</c:v>
                  </c:pt>
                  <c:pt idx="27">
                    <c:v>43</c:v>
                  </c:pt>
                  <c:pt idx="28">
                    <c:v>49</c:v>
                  </c:pt>
                  <c:pt idx="29">
                    <c:v>50</c:v>
                  </c:pt>
                  <c:pt idx="30">
                    <c:v>51</c:v>
                  </c:pt>
                  <c:pt idx="31">
                    <c:v>52</c:v>
                  </c:pt>
                  <c:pt idx="32">
                    <c:v>5</c:v>
                  </c:pt>
                  <c:pt idx="33">
                    <c:v>8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15</c:v>
                  </c:pt>
                  <c:pt idx="38">
                    <c:v>22</c:v>
                  </c:pt>
                  <c:pt idx="39">
                    <c:v>29</c:v>
                  </c:pt>
                  <c:pt idx="40">
                    <c:v>30</c:v>
                  </c:pt>
                  <c:pt idx="41">
                    <c:v>32</c:v>
                  </c:pt>
                  <c:pt idx="42">
                    <c:v>33</c:v>
                  </c:pt>
                  <c:pt idx="43">
                    <c:v>34</c:v>
                  </c:pt>
                  <c:pt idx="44">
                    <c:v>35</c:v>
                  </c:pt>
                  <c:pt idx="45">
                    <c:v>37</c:v>
                  </c:pt>
                  <c:pt idx="46">
                    <c:v>40</c:v>
                  </c:pt>
                  <c:pt idx="47">
                    <c:v>41</c:v>
                  </c:pt>
                  <c:pt idx="48">
                    <c:v>42</c:v>
                  </c:pt>
                  <c:pt idx="49">
                    <c:v>43</c:v>
                  </c:pt>
                  <c:pt idx="50">
                    <c:v>16</c:v>
                  </c:pt>
                  <c:pt idx="51">
                    <c:v>25</c:v>
                  </c:pt>
                  <c:pt idx="52">
                    <c:v>27</c:v>
                  </c:pt>
                  <c:pt idx="53">
                    <c:v>28</c:v>
                  </c:pt>
                  <c:pt idx="54">
                    <c:v>29</c:v>
                  </c:pt>
                  <c:pt idx="55">
                    <c:v>32</c:v>
                  </c:pt>
                  <c:pt idx="56">
                    <c:v>33</c:v>
                  </c:pt>
                  <c:pt idx="57">
                    <c:v>43</c:v>
                  </c:pt>
                  <c:pt idx="58">
                    <c:v>1</c:v>
                  </c:pt>
                  <c:pt idx="59">
                    <c:v>5</c:v>
                  </c:pt>
                  <c:pt idx="60">
                    <c:v>6</c:v>
                  </c:pt>
                  <c:pt idx="61">
                    <c:v>7</c:v>
                  </c:pt>
                  <c:pt idx="62">
                    <c:v>8</c:v>
                  </c:pt>
                  <c:pt idx="63">
                    <c:v>9</c:v>
                  </c:pt>
                  <c:pt idx="64">
                    <c:v>10</c:v>
                  </c:pt>
                  <c:pt idx="65">
                    <c:v>14</c:v>
                  </c:pt>
                  <c:pt idx="66">
                    <c:v>17</c:v>
                  </c:pt>
                  <c:pt idx="67">
                    <c:v>18</c:v>
                  </c:pt>
                  <c:pt idx="68">
                    <c:v>38</c:v>
                  </c:pt>
                </c:lvl>
                <c:lvl>
                  <c:pt idx="0">
                    <c:v>2017</c:v>
                  </c:pt>
                  <c:pt idx="32">
                    <c:v>2018</c:v>
                  </c:pt>
                  <c:pt idx="50">
                    <c:v>2019</c:v>
                  </c:pt>
                  <c:pt idx="58">
                    <c:v>2020</c:v>
                  </c:pt>
                </c:lvl>
              </c:multiLvlStrCache>
            </c:multiLvlStrRef>
          </c:cat>
          <c:val>
            <c:numRef>
              <c:f>'Author Activity'!$F$3:$F$76</c:f>
              <c:numCache>
                <c:formatCode>General</c:formatCode>
                <c:ptCount val="69"/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1</c:v>
                </c:pt>
                <c:pt idx="8">
                  <c:v>4</c:v>
                </c:pt>
                <c:pt idx="11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8">
                  <c:v>3</c:v>
                </c:pt>
                <c:pt idx="23">
                  <c:v>2</c:v>
                </c:pt>
                <c:pt idx="28">
                  <c:v>1</c:v>
                </c:pt>
                <c:pt idx="29">
                  <c:v>2</c:v>
                </c:pt>
                <c:pt idx="30">
                  <c:v>6</c:v>
                </c:pt>
                <c:pt idx="32">
                  <c:v>1</c:v>
                </c:pt>
                <c:pt idx="33">
                  <c:v>1</c:v>
                </c:pt>
                <c:pt idx="39">
                  <c:v>1</c:v>
                </c:pt>
                <c:pt idx="40">
                  <c:v>1</c:v>
                </c:pt>
                <c:pt idx="46">
                  <c:v>1</c:v>
                </c:pt>
                <c:pt idx="50">
                  <c:v>2</c:v>
                </c:pt>
                <c:pt idx="52">
                  <c:v>1</c:v>
                </c:pt>
                <c:pt idx="53">
                  <c:v>3</c:v>
                </c:pt>
                <c:pt idx="60">
                  <c:v>4</c:v>
                </c:pt>
                <c:pt idx="62">
                  <c:v>2</c:v>
                </c:pt>
                <c:pt idx="6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45-4552-837E-B28D4F2E5C2E}"/>
            </c:ext>
          </c:extLst>
        </c:ser>
        <c:ser>
          <c:idx val="5"/>
          <c:order val="5"/>
          <c:tx>
            <c:strRef>
              <c:f>'Author Activity'!$G$1:$G$2</c:f>
              <c:strCache>
                <c:ptCount val="1"/>
                <c:pt idx="0">
                  <c:v>Zoe Barnes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'Author Activity'!$A$3:$A$76</c:f>
              <c:multiLvlStrCache>
                <c:ptCount val="69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  <c:pt idx="6">
                    <c:v>11</c:v>
                  </c:pt>
                  <c:pt idx="7">
                    <c:v>13</c:v>
                  </c:pt>
                  <c:pt idx="8">
                    <c:v>18</c:v>
                  </c:pt>
                  <c:pt idx="9">
                    <c:v>20</c:v>
                  </c:pt>
                  <c:pt idx="10">
                    <c:v>21</c:v>
                  </c:pt>
                  <c:pt idx="11">
                    <c:v>24</c:v>
                  </c:pt>
                  <c:pt idx="12">
                    <c:v>25</c:v>
                  </c:pt>
                  <c:pt idx="13">
                    <c:v>27</c:v>
                  </c:pt>
                  <c:pt idx="14">
                    <c:v>28</c:v>
                  </c:pt>
                  <c:pt idx="15">
                    <c:v>29</c:v>
                  </c:pt>
                  <c:pt idx="16">
                    <c:v>30</c:v>
                  </c:pt>
                  <c:pt idx="17">
                    <c:v>31</c:v>
                  </c:pt>
                  <c:pt idx="18">
                    <c:v>33</c:v>
                  </c:pt>
                  <c:pt idx="19">
                    <c:v>34</c:v>
                  </c:pt>
                  <c:pt idx="20">
                    <c:v>35</c:v>
                  </c:pt>
                  <c:pt idx="21">
                    <c:v>37</c:v>
                  </c:pt>
                  <c:pt idx="22">
                    <c:v>38</c:v>
                  </c:pt>
                  <c:pt idx="23">
                    <c:v>39</c:v>
                  </c:pt>
                  <c:pt idx="24">
                    <c:v>40</c:v>
                  </c:pt>
                  <c:pt idx="25">
                    <c:v>41</c:v>
                  </c:pt>
                  <c:pt idx="26">
                    <c:v>42</c:v>
                  </c:pt>
                  <c:pt idx="27">
                    <c:v>43</c:v>
                  </c:pt>
                  <c:pt idx="28">
                    <c:v>49</c:v>
                  </c:pt>
                  <c:pt idx="29">
                    <c:v>50</c:v>
                  </c:pt>
                  <c:pt idx="30">
                    <c:v>51</c:v>
                  </c:pt>
                  <c:pt idx="31">
                    <c:v>52</c:v>
                  </c:pt>
                  <c:pt idx="32">
                    <c:v>5</c:v>
                  </c:pt>
                  <c:pt idx="33">
                    <c:v>8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15</c:v>
                  </c:pt>
                  <c:pt idx="38">
                    <c:v>22</c:v>
                  </c:pt>
                  <c:pt idx="39">
                    <c:v>29</c:v>
                  </c:pt>
                  <c:pt idx="40">
                    <c:v>30</c:v>
                  </c:pt>
                  <c:pt idx="41">
                    <c:v>32</c:v>
                  </c:pt>
                  <c:pt idx="42">
                    <c:v>33</c:v>
                  </c:pt>
                  <c:pt idx="43">
                    <c:v>34</c:v>
                  </c:pt>
                  <c:pt idx="44">
                    <c:v>35</c:v>
                  </c:pt>
                  <c:pt idx="45">
                    <c:v>37</c:v>
                  </c:pt>
                  <c:pt idx="46">
                    <c:v>40</c:v>
                  </c:pt>
                  <c:pt idx="47">
                    <c:v>41</c:v>
                  </c:pt>
                  <c:pt idx="48">
                    <c:v>42</c:v>
                  </c:pt>
                  <c:pt idx="49">
                    <c:v>43</c:v>
                  </c:pt>
                  <c:pt idx="50">
                    <c:v>16</c:v>
                  </c:pt>
                  <c:pt idx="51">
                    <c:v>25</c:v>
                  </c:pt>
                  <c:pt idx="52">
                    <c:v>27</c:v>
                  </c:pt>
                  <c:pt idx="53">
                    <c:v>28</c:v>
                  </c:pt>
                  <c:pt idx="54">
                    <c:v>29</c:v>
                  </c:pt>
                  <c:pt idx="55">
                    <c:v>32</c:v>
                  </c:pt>
                  <c:pt idx="56">
                    <c:v>33</c:v>
                  </c:pt>
                  <c:pt idx="57">
                    <c:v>43</c:v>
                  </c:pt>
                  <c:pt idx="58">
                    <c:v>1</c:v>
                  </c:pt>
                  <c:pt idx="59">
                    <c:v>5</c:v>
                  </c:pt>
                  <c:pt idx="60">
                    <c:v>6</c:v>
                  </c:pt>
                  <c:pt idx="61">
                    <c:v>7</c:v>
                  </c:pt>
                  <c:pt idx="62">
                    <c:v>8</c:v>
                  </c:pt>
                  <c:pt idx="63">
                    <c:v>9</c:v>
                  </c:pt>
                  <c:pt idx="64">
                    <c:v>10</c:v>
                  </c:pt>
                  <c:pt idx="65">
                    <c:v>14</c:v>
                  </c:pt>
                  <c:pt idx="66">
                    <c:v>17</c:v>
                  </c:pt>
                  <c:pt idx="67">
                    <c:v>18</c:v>
                  </c:pt>
                  <c:pt idx="68">
                    <c:v>38</c:v>
                  </c:pt>
                </c:lvl>
                <c:lvl>
                  <c:pt idx="0">
                    <c:v>2017</c:v>
                  </c:pt>
                  <c:pt idx="32">
                    <c:v>2018</c:v>
                  </c:pt>
                  <c:pt idx="50">
                    <c:v>2019</c:v>
                  </c:pt>
                  <c:pt idx="58">
                    <c:v>2020</c:v>
                  </c:pt>
                </c:lvl>
              </c:multiLvlStrCache>
            </c:multiLvlStrRef>
          </c:cat>
          <c:val>
            <c:numRef>
              <c:f>'Author Activity'!$G$3:$G$76</c:f>
              <c:numCache>
                <c:formatCode>General</c:formatCode>
                <c:ptCount val="69"/>
                <c:pt idx="9">
                  <c:v>1</c:v>
                </c:pt>
                <c:pt idx="16">
                  <c:v>2</c:v>
                </c:pt>
                <c:pt idx="21">
                  <c:v>1</c:v>
                </c:pt>
                <c:pt idx="22">
                  <c:v>5</c:v>
                </c:pt>
                <c:pt idx="51">
                  <c:v>1</c:v>
                </c:pt>
                <c:pt idx="54">
                  <c:v>2</c:v>
                </c:pt>
                <c:pt idx="6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45-4552-837E-B28D4F2E5C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6983480"/>
        <c:axId val="436985776"/>
      </c:barChart>
      <c:catAx>
        <c:axId val="436983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985776"/>
        <c:crosses val="autoZero"/>
        <c:auto val="1"/>
        <c:lblAlgn val="ctr"/>
        <c:lblOffset val="100"/>
        <c:noMultiLvlLbl val="0"/>
      </c:catAx>
      <c:valAx>
        <c:axId val="43698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983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tabSelected="1" zoomScale="13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3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3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30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3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E74A3E-62F5-43A6-9F14-BDEE9414C0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36A7B9-A13B-4596-855A-CD4CC36FE2B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F7E3C6-8524-4D6C-9B3B-C083FBED2A5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7EFAB0-56FA-462A-AD58-0FC39F69CF6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178C0A-B059-4FA2-BD62-C66390F5536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Levente Szabo" refreshedDate="43956.720942824075" missingItemsLimit="0" createdVersion="6" refreshedVersion="6" minRefreshableVersion="3" recordCount="238">
  <cacheSource type="worksheet">
    <worksheetSource name="issues"/>
  </cacheSource>
  <cacheFields count="13">
    <cacheField name="Key" numFmtId="0">
      <sharedItems count="37">
        <s v="AIRPORTAL-747"/>
        <s v="AIRPORTAL-736"/>
        <s v="AIRPORTAL-725"/>
        <s v="AIRPORTAL-681"/>
        <s v="AIRPORTAL-595"/>
        <s v="AIRPORTAL-407"/>
        <s v="AIRPORTAL-386"/>
        <s v="AIRPORTAL-20"/>
        <s v="AIRPORTAL-9"/>
        <s v="CHARGEIT-241"/>
        <s v="CHARGEIT-240"/>
        <s v="CHARGEIT-239"/>
        <s v="CHARGEIT-236"/>
        <s v="CHARGEIT-161"/>
        <s v="CHARGEIT-160"/>
        <s v="CHARGEIT-158"/>
        <s v="MOVEIT-17"/>
        <s v="MOVEIT-48"/>
        <s v="CHARGEIT-154"/>
        <s v="CHARGEIT-140"/>
        <s v="CHARGEIT-136"/>
        <s v="CHARGEIT-125"/>
        <s v="CHARGEIT-115"/>
        <s v="CHARGEIT-104"/>
        <s v="CHARGEIT-100"/>
        <s v="CHARGEIT-82"/>
        <s v="CHARGEIT-52"/>
        <s v="CHARGEIT-51"/>
        <s v="CHARGEIT-48"/>
        <s v="MOVIT-48"/>
        <s v="MOVIT-35"/>
        <s v="MOVIT-27"/>
        <s v="MOVIT-20"/>
        <s v="MOVIT-17"/>
        <s v="MOVIT-16"/>
        <s v="MOVIT-14"/>
        <s v="MOVIT-1"/>
      </sharedItems>
    </cacheField>
    <cacheField name="Commit ID" numFmtId="0">
      <sharedItems/>
    </cacheField>
    <cacheField name="Repository" numFmtId="0">
      <sharedItems count="3">
        <s v="airportal"/>
        <s v="chargeit"/>
        <s v="movit"/>
      </sharedItems>
    </cacheField>
    <cacheField name="Branch" numFmtId="0">
      <sharedItems count="5">
        <s v="feature/JXLS-747-git-integration-integration"/>
        <s v="experimental/JXLS-789-git-report"/>
        <s v="feature/JXLS-736-evaluation-watermark"/>
        <s v="release/5.3.0"/>
        <s v="master"/>
      </sharedItems>
    </cacheField>
    <cacheField name="Commit Author" numFmtId="0">
      <sharedItems count="6">
        <s v="Zoe Barnes"/>
        <s v="Casey Ford"/>
        <s v="Greg Hofmann"/>
        <s v="Robert Mongose"/>
        <s v="Dave McGore"/>
        <s v="Bob Mitchell"/>
      </sharedItems>
    </cacheField>
    <cacheField name="Commit Date" numFmtId="164">
      <sharedItems containsSemiMixedTypes="0" containsNonDate="0" containsDate="1" containsString="0" minDate="2017-01-28T11:59:02" maxDate="2020-09-13T20:15:33"/>
    </cacheField>
    <cacheField name="Year" numFmtId="0">
      <sharedItems containsSemiMixedTypes="0" containsString="0" containsNumber="1" containsInteger="1" minValue="2017" maxValue="2020" count="4">
        <n v="2020"/>
        <n v="2019"/>
        <n v="2017"/>
        <n v="2018"/>
      </sharedItems>
    </cacheField>
    <cacheField name="Week" numFmtId="0">
      <sharedItems containsSemiMixedTypes="0" containsString="0" containsNumber="1" containsInteger="1" minValue="1" maxValue="52" count="41">
        <n v="14"/>
        <n v="17"/>
        <n v="18"/>
        <n v="5"/>
        <n v="6"/>
        <n v="7"/>
        <n v="32"/>
        <n v="33"/>
        <n v="25"/>
        <n v="29"/>
        <n v="43"/>
        <n v="1"/>
        <n v="30"/>
        <n v="28"/>
        <n v="37"/>
        <n v="38"/>
        <n v="20"/>
        <n v="21"/>
        <n v="22"/>
        <n v="40"/>
        <n v="41"/>
        <n v="42"/>
        <n v="27"/>
        <n v="8"/>
        <n v="9"/>
        <n v="10"/>
        <n v="52"/>
        <n v="24"/>
        <n v="31"/>
        <n v="4"/>
        <n v="49"/>
        <n v="50"/>
        <n v="51"/>
        <n v="39"/>
        <n v="34"/>
        <n v="35"/>
        <n v="11"/>
        <n v="13"/>
        <n v="12"/>
        <n v="15"/>
        <n v="16"/>
      </sharedItems>
    </cacheField>
    <cacheField name="Lines Added" numFmtId="0">
      <sharedItems containsSemiMixedTypes="0" containsString="0" containsNumber="1" containsInteger="1" minValue="0" maxValue="909"/>
    </cacheField>
    <cacheField name="Lines Changed" numFmtId="0">
      <sharedItems containsSemiMixedTypes="0" containsString="0" containsNumber="1" containsInteger="1" minValue="0" maxValue="314"/>
    </cacheField>
    <cacheField name="Lines Deleted" numFmtId="0">
      <sharedItems containsSemiMixedTypes="0" containsString="0" containsNumber="1" containsInteger="1" minValue="0" maxValue="585"/>
    </cacheField>
    <cacheField name="Additions" numFmtId="0">
      <sharedItems containsSemiMixedTypes="0" containsString="0" containsNumber="1" containsInteger="1" minValue="0" maxValue="918"/>
    </cacheField>
    <cacheField name="Deletions" numFmtId="0">
      <sharedItems containsSemiMixedTypes="0" containsString="0" containsNumber="1" containsInteger="1" minValue="0" maxValue="6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8">
  <r>
    <x v="0"/>
    <s v="e5fbb60c0ea96eed379a26e9b48a0f1afba11725"/>
    <x v="0"/>
    <x v="0"/>
    <x v="0"/>
    <d v="2020-03-31T18:20:57"/>
    <x v="0"/>
    <x v="0"/>
    <n v="86"/>
    <n v="0"/>
    <n v="0"/>
    <n v="86"/>
    <n v="0"/>
  </r>
  <r>
    <x v="0"/>
    <s v="e5fbb60c0ea96eed379a26e9b48a0f1afba11725"/>
    <x v="0"/>
    <x v="1"/>
    <x v="0"/>
    <d v="2020-03-31T18:20:57"/>
    <x v="0"/>
    <x v="0"/>
    <n v="86"/>
    <n v="0"/>
    <n v="0"/>
    <n v="86"/>
    <n v="0"/>
  </r>
  <r>
    <x v="0"/>
    <s v="f442685cd5928d0414219a85dce33ae504d9e13a"/>
    <x v="0"/>
    <x v="0"/>
    <x v="1"/>
    <d v="2020-04-21T17:18:38"/>
    <x v="0"/>
    <x v="1"/>
    <n v="21"/>
    <n v="23"/>
    <n v="12"/>
    <n v="44"/>
    <n v="35"/>
  </r>
  <r>
    <x v="0"/>
    <s v="f442685cd5928d0414219a85dce33ae504d9e13a"/>
    <x v="0"/>
    <x v="1"/>
    <x v="1"/>
    <d v="2020-04-21T17:18:38"/>
    <x v="0"/>
    <x v="1"/>
    <n v="21"/>
    <n v="23"/>
    <n v="12"/>
    <n v="44"/>
    <n v="35"/>
  </r>
  <r>
    <x v="0"/>
    <s v="70a40c0dcc517af16fbe4a75857e9d79ecb71ada"/>
    <x v="0"/>
    <x v="0"/>
    <x v="1"/>
    <d v="2020-04-22T00:49:27"/>
    <x v="0"/>
    <x v="1"/>
    <n v="22"/>
    <n v="40"/>
    <n v="0"/>
    <n v="62"/>
    <n v="40"/>
  </r>
  <r>
    <x v="0"/>
    <s v="70a40c0dcc517af16fbe4a75857e9d79ecb71ada"/>
    <x v="0"/>
    <x v="1"/>
    <x v="1"/>
    <d v="2020-04-22T00:49:27"/>
    <x v="0"/>
    <x v="1"/>
    <n v="22"/>
    <n v="40"/>
    <n v="0"/>
    <n v="62"/>
    <n v="40"/>
  </r>
  <r>
    <x v="0"/>
    <s v="6df28a2e01639b9525b00effdd006ca6340789e2"/>
    <x v="0"/>
    <x v="0"/>
    <x v="1"/>
    <d v="2020-04-30T14:29:16"/>
    <x v="0"/>
    <x v="2"/>
    <n v="88"/>
    <n v="0"/>
    <n v="0"/>
    <n v="88"/>
    <n v="0"/>
  </r>
  <r>
    <x v="1"/>
    <s v="3f6d7340722e38843ce90b1ef188fec6bff25114"/>
    <x v="0"/>
    <x v="2"/>
    <x v="1"/>
    <d v="2020-04-28T14:11:29"/>
    <x v="0"/>
    <x v="2"/>
    <n v="23"/>
    <n v="18"/>
    <n v="4"/>
    <n v="41"/>
    <n v="22"/>
  </r>
  <r>
    <x v="1"/>
    <s v="3f6d7340722e38843ce90b1ef188fec6bff25114"/>
    <x v="0"/>
    <x v="3"/>
    <x v="1"/>
    <d v="2020-04-28T14:11:29"/>
    <x v="0"/>
    <x v="2"/>
    <n v="23"/>
    <n v="18"/>
    <n v="4"/>
    <n v="41"/>
    <n v="22"/>
  </r>
  <r>
    <x v="1"/>
    <s v="d801032c16d2b14f02b41a1575d05454c951202e"/>
    <x v="0"/>
    <x v="2"/>
    <x v="2"/>
    <d v="2020-04-30T09:49:14"/>
    <x v="0"/>
    <x v="2"/>
    <n v="26"/>
    <n v="2"/>
    <n v="26"/>
    <n v="28"/>
    <n v="28"/>
  </r>
  <r>
    <x v="1"/>
    <s v="d801032c16d2b14f02b41a1575d05454c951202e"/>
    <x v="0"/>
    <x v="3"/>
    <x v="2"/>
    <d v="2020-04-30T09:49:14"/>
    <x v="0"/>
    <x v="2"/>
    <n v="26"/>
    <n v="2"/>
    <n v="26"/>
    <n v="28"/>
    <n v="28"/>
  </r>
  <r>
    <x v="1"/>
    <s v="523f137b0e132cdc847f26d34418ce0f81daab91"/>
    <x v="0"/>
    <x v="2"/>
    <x v="2"/>
    <d v="2020-04-30T09:53:07"/>
    <x v="0"/>
    <x v="2"/>
    <n v="0"/>
    <n v="266"/>
    <n v="0"/>
    <n v="266"/>
    <n v="266"/>
  </r>
  <r>
    <x v="1"/>
    <s v="523f137b0e132cdc847f26d34418ce0f81daab91"/>
    <x v="0"/>
    <x v="3"/>
    <x v="2"/>
    <d v="2020-04-30T09:53:07"/>
    <x v="0"/>
    <x v="2"/>
    <n v="0"/>
    <n v="266"/>
    <n v="0"/>
    <n v="266"/>
    <n v="266"/>
  </r>
  <r>
    <x v="2"/>
    <s v="3c32f6ad592be69a1df8a6be0940d2804d280d49"/>
    <x v="0"/>
    <x v="4"/>
    <x v="1"/>
    <d v="2020-01-31T17:15:07"/>
    <x v="0"/>
    <x v="3"/>
    <n v="332"/>
    <n v="0"/>
    <n v="0"/>
    <n v="332"/>
    <n v="0"/>
  </r>
  <r>
    <x v="2"/>
    <s v="9ecb8c564c08735bee6e2e78b54a58b4a8a20206"/>
    <x v="0"/>
    <x v="4"/>
    <x v="1"/>
    <d v="2020-02-03T11:43:01"/>
    <x v="0"/>
    <x v="4"/>
    <n v="35"/>
    <n v="22"/>
    <n v="49"/>
    <n v="57"/>
    <n v="71"/>
  </r>
  <r>
    <x v="2"/>
    <s v="745e6cba11be43d20ae512a837b2155afc2ec5e1"/>
    <x v="0"/>
    <x v="4"/>
    <x v="1"/>
    <d v="2020-02-03T00:10:01"/>
    <x v="0"/>
    <x v="4"/>
    <n v="7"/>
    <n v="39"/>
    <n v="0"/>
    <n v="46"/>
    <n v="39"/>
  </r>
  <r>
    <x v="2"/>
    <s v="64e7f9a0cd4f4866a33b2bde4c5132a911d63817"/>
    <x v="0"/>
    <x v="4"/>
    <x v="2"/>
    <d v="2020-02-03T13:16:10"/>
    <x v="0"/>
    <x v="4"/>
    <n v="326"/>
    <n v="0"/>
    <n v="325"/>
    <n v="326"/>
    <n v="325"/>
  </r>
  <r>
    <x v="2"/>
    <s v="a016054b2c3e5c8ae2b5b307dff311c8d19962fc"/>
    <x v="0"/>
    <x v="4"/>
    <x v="1"/>
    <d v="2020-02-03T17:30:05"/>
    <x v="0"/>
    <x v="4"/>
    <n v="0"/>
    <n v="29"/>
    <n v="1"/>
    <n v="29"/>
    <n v="30"/>
  </r>
  <r>
    <x v="2"/>
    <s v="091b950e843e596548ac4dff7ace330f771d53e1"/>
    <x v="0"/>
    <x v="4"/>
    <x v="2"/>
    <d v="2020-02-10T13:52:59"/>
    <x v="0"/>
    <x v="5"/>
    <n v="96"/>
    <n v="4"/>
    <n v="0"/>
    <n v="100"/>
    <n v="4"/>
  </r>
  <r>
    <x v="3"/>
    <s v="4cd75e442d259dd46bee4784928b1bfe3ab902cd"/>
    <x v="0"/>
    <x v="4"/>
    <x v="1"/>
    <d v="2019-08-10T15:36:42"/>
    <x v="1"/>
    <x v="6"/>
    <n v="93"/>
    <n v="1"/>
    <n v="0"/>
    <n v="94"/>
    <n v="1"/>
  </r>
  <r>
    <x v="3"/>
    <s v="9d77f8c1fc2c20787df332380b4f5ee63daa5ccf"/>
    <x v="0"/>
    <x v="4"/>
    <x v="1"/>
    <d v="2019-08-14T00:20:52"/>
    <x v="1"/>
    <x v="7"/>
    <n v="35"/>
    <n v="16"/>
    <n v="0"/>
    <n v="51"/>
    <n v="16"/>
  </r>
  <r>
    <x v="3"/>
    <s v="9086b86ee05b8f7d02aa6e42d17a2888cdf3ab36"/>
    <x v="0"/>
    <x v="4"/>
    <x v="1"/>
    <d v="2019-08-15T14:37:27"/>
    <x v="1"/>
    <x v="7"/>
    <n v="23"/>
    <n v="27"/>
    <n v="1"/>
    <n v="50"/>
    <n v="28"/>
  </r>
  <r>
    <x v="4"/>
    <s v="5204c5d3a95db9940f044742aaf6b8e7270e06e9"/>
    <x v="0"/>
    <x v="4"/>
    <x v="0"/>
    <d v="2019-06-17T00:52:23"/>
    <x v="1"/>
    <x v="8"/>
    <n v="63"/>
    <n v="0"/>
    <n v="0"/>
    <n v="63"/>
    <n v="0"/>
  </r>
  <r>
    <x v="4"/>
    <s v="a75013fa24fd13a8d9ccc1d5d6c2e88df97e59ea"/>
    <x v="0"/>
    <x v="4"/>
    <x v="0"/>
    <d v="2019-07-17T11:05:31"/>
    <x v="1"/>
    <x v="9"/>
    <n v="107"/>
    <n v="0"/>
    <n v="0"/>
    <n v="107"/>
    <n v="0"/>
  </r>
  <r>
    <x v="4"/>
    <s v="c26d55ed2e4851582d15c2868576282c0cde8e23"/>
    <x v="0"/>
    <x v="4"/>
    <x v="0"/>
    <d v="2019-07-19T10:54:59"/>
    <x v="1"/>
    <x v="9"/>
    <n v="24"/>
    <n v="4"/>
    <n v="24"/>
    <n v="28"/>
    <n v="28"/>
  </r>
  <r>
    <x v="4"/>
    <s v="d3d4efac70ab19363715d7a49de3e86a5aea3440"/>
    <x v="0"/>
    <x v="4"/>
    <x v="1"/>
    <d v="2019-10-23T16:51:12"/>
    <x v="1"/>
    <x v="10"/>
    <n v="280"/>
    <n v="22"/>
    <n v="0"/>
    <n v="302"/>
    <n v="22"/>
  </r>
  <r>
    <x v="4"/>
    <s v="9ed1a7dcd67c6d067131678365a9269671ef5b34"/>
    <x v="0"/>
    <x v="4"/>
    <x v="1"/>
    <d v="2020-01-03T15:45:09"/>
    <x v="0"/>
    <x v="11"/>
    <n v="0"/>
    <n v="0"/>
    <n v="89"/>
    <n v="0"/>
    <n v="89"/>
  </r>
  <r>
    <x v="4"/>
    <s v="df8edd7897dfa8330cb5baa3755e1702f435387b"/>
    <x v="0"/>
    <x v="4"/>
    <x v="2"/>
    <d v="2020-01-29T10:54:29"/>
    <x v="0"/>
    <x v="3"/>
    <n v="70"/>
    <n v="4"/>
    <n v="0"/>
    <n v="74"/>
    <n v="4"/>
  </r>
  <r>
    <x v="4"/>
    <s v="091b950e843e596548ac4dff7ace330f771d53e1"/>
    <x v="0"/>
    <x v="4"/>
    <x v="2"/>
    <d v="2020-02-10T13:52:59"/>
    <x v="0"/>
    <x v="5"/>
    <n v="96"/>
    <n v="4"/>
    <n v="0"/>
    <n v="100"/>
    <n v="4"/>
  </r>
  <r>
    <x v="5"/>
    <s v="bd476e5412c98b0242c3650b83730ec4c5f21ad9"/>
    <x v="0"/>
    <x v="4"/>
    <x v="0"/>
    <d v="2017-07-26T14:48:33"/>
    <x v="2"/>
    <x v="12"/>
    <n v="73"/>
    <n v="0"/>
    <n v="0"/>
    <n v="73"/>
    <n v="0"/>
  </r>
  <r>
    <x v="5"/>
    <s v="668066e17fadb81d1af8e1085e262b1cb21cd2d9"/>
    <x v="0"/>
    <x v="4"/>
    <x v="0"/>
    <d v="2017-07-26T16:34:03"/>
    <x v="2"/>
    <x v="12"/>
    <n v="38"/>
    <n v="3"/>
    <n v="44"/>
    <n v="41"/>
    <n v="47"/>
  </r>
  <r>
    <x v="5"/>
    <s v="539468d8030d9096528131563efc8459c9935fd8"/>
    <x v="0"/>
    <x v="4"/>
    <x v="2"/>
    <d v="2017-07-27T11:36:20"/>
    <x v="2"/>
    <x v="12"/>
    <n v="0"/>
    <n v="18"/>
    <n v="10"/>
    <n v="18"/>
    <n v="28"/>
  </r>
  <r>
    <x v="6"/>
    <s v="44239af6351843c576485f291a223cd18395dc46"/>
    <x v="0"/>
    <x v="4"/>
    <x v="2"/>
    <d v="2017-07-12T09:55:19"/>
    <x v="2"/>
    <x v="13"/>
    <n v="74"/>
    <n v="14"/>
    <n v="0"/>
    <n v="88"/>
    <n v="14"/>
  </r>
  <r>
    <x v="6"/>
    <s v="90e1b2a077a0acaa18f4429d292c7175d37866f9"/>
    <x v="0"/>
    <x v="4"/>
    <x v="2"/>
    <d v="2017-07-12T11:46:22"/>
    <x v="2"/>
    <x v="13"/>
    <n v="23"/>
    <n v="40"/>
    <n v="16"/>
    <n v="63"/>
    <n v="56"/>
  </r>
  <r>
    <x v="6"/>
    <s v="b301bc95b0c8879b34dd25019c81e600272d50e9"/>
    <x v="0"/>
    <x v="4"/>
    <x v="2"/>
    <d v="2017-07-12T00:42:10"/>
    <x v="2"/>
    <x v="13"/>
    <n v="48"/>
    <n v="14"/>
    <n v="38"/>
    <n v="62"/>
    <n v="52"/>
  </r>
  <r>
    <x v="6"/>
    <s v="3e73549d266bbcb2157bf5cf02f29daa1e625069"/>
    <x v="0"/>
    <x v="4"/>
    <x v="2"/>
    <d v="2017-07-12T16:20:14"/>
    <x v="2"/>
    <x v="13"/>
    <n v="76"/>
    <n v="48"/>
    <n v="0"/>
    <n v="124"/>
    <n v="48"/>
  </r>
  <r>
    <x v="6"/>
    <s v="ab6243cdb9cd220d233ee36e9203429ff8a8905e"/>
    <x v="0"/>
    <x v="4"/>
    <x v="2"/>
    <d v="2017-07-13T15:06:16"/>
    <x v="2"/>
    <x v="13"/>
    <n v="36"/>
    <n v="70"/>
    <n v="23"/>
    <n v="106"/>
    <n v="93"/>
  </r>
  <r>
    <x v="6"/>
    <s v="509e211b7ea4dc7e6a2008cc36676994cb6e5ff0"/>
    <x v="0"/>
    <x v="4"/>
    <x v="2"/>
    <d v="2017-07-13T16:25:59"/>
    <x v="2"/>
    <x v="13"/>
    <n v="0"/>
    <n v="0"/>
    <n v="2"/>
    <n v="0"/>
    <n v="2"/>
  </r>
  <r>
    <x v="6"/>
    <s v="5dc7daa05007f933a59d7d606e4cdd68dd63617e"/>
    <x v="0"/>
    <x v="4"/>
    <x v="2"/>
    <d v="2017-07-14T16:14:41"/>
    <x v="2"/>
    <x v="13"/>
    <n v="0"/>
    <n v="0"/>
    <n v="1"/>
    <n v="0"/>
    <n v="1"/>
  </r>
  <r>
    <x v="7"/>
    <s v="176f386487a4b2d1f92ac9e0192caf569430df8f"/>
    <x v="0"/>
    <x v="4"/>
    <x v="0"/>
    <d v="2017-09-14T19:01:02"/>
    <x v="2"/>
    <x v="14"/>
    <n v="11"/>
    <n v="88"/>
    <n v="28"/>
    <n v="99"/>
    <n v="116"/>
  </r>
  <r>
    <x v="7"/>
    <s v="74cb21e32eb34d13cce91c5b3d986d80e3394d43"/>
    <x v="0"/>
    <x v="4"/>
    <x v="0"/>
    <d v="2017-09-18T00:33:33"/>
    <x v="2"/>
    <x v="15"/>
    <n v="0"/>
    <n v="37"/>
    <n v="11"/>
    <n v="37"/>
    <n v="48"/>
  </r>
  <r>
    <x v="7"/>
    <s v="3af24546bda0cf47b0a82f4170562f55f50f08e0"/>
    <x v="0"/>
    <x v="4"/>
    <x v="0"/>
    <d v="2017-09-19T14:57:58"/>
    <x v="2"/>
    <x v="15"/>
    <n v="14"/>
    <n v="26"/>
    <n v="0"/>
    <n v="40"/>
    <n v="26"/>
  </r>
  <r>
    <x v="7"/>
    <s v="f9f8e45de837c5b4be51ec76995d40100a0c7edd"/>
    <x v="0"/>
    <x v="4"/>
    <x v="0"/>
    <d v="2017-09-19T17:22:05"/>
    <x v="2"/>
    <x v="15"/>
    <n v="23"/>
    <n v="20"/>
    <n v="15"/>
    <n v="43"/>
    <n v="35"/>
  </r>
  <r>
    <x v="7"/>
    <s v="86a2dc61a75d711762a52fb4b0385ed7d1a19c82"/>
    <x v="0"/>
    <x v="4"/>
    <x v="0"/>
    <d v="2017-09-20T00:15:57"/>
    <x v="2"/>
    <x v="15"/>
    <n v="14"/>
    <n v="42"/>
    <n v="0"/>
    <n v="56"/>
    <n v="42"/>
  </r>
  <r>
    <x v="7"/>
    <s v="00b40eedbab26377429f2da2a668db5ecd2d3176"/>
    <x v="0"/>
    <x v="4"/>
    <x v="0"/>
    <d v="2017-09-20T16:22:50"/>
    <x v="2"/>
    <x v="15"/>
    <n v="5"/>
    <n v="35"/>
    <n v="6"/>
    <n v="40"/>
    <n v="41"/>
  </r>
  <r>
    <x v="8"/>
    <s v="9e4465b586553317078380fef34ca53dd96bd638"/>
    <x v="0"/>
    <x v="4"/>
    <x v="0"/>
    <d v="2017-05-19T13:18:54"/>
    <x v="2"/>
    <x v="16"/>
    <n v="909"/>
    <n v="9"/>
    <n v="428"/>
    <n v="918"/>
    <n v="437"/>
  </r>
  <r>
    <x v="8"/>
    <s v="b993b02e45c7b574f124929d985ff517e99f9db5"/>
    <x v="0"/>
    <x v="4"/>
    <x v="2"/>
    <d v="2017-05-20T16:12:49"/>
    <x v="2"/>
    <x v="16"/>
    <n v="103"/>
    <n v="23"/>
    <n v="97"/>
    <n v="126"/>
    <n v="120"/>
  </r>
  <r>
    <x v="8"/>
    <s v="9b4a041428cb983244e027dcab1d6e06cbdeefad"/>
    <x v="0"/>
    <x v="4"/>
    <x v="2"/>
    <d v="2017-05-20T16:40:36"/>
    <x v="2"/>
    <x v="16"/>
    <n v="11"/>
    <n v="22"/>
    <n v="11"/>
    <n v="33"/>
    <n v="33"/>
  </r>
  <r>
    <x v="8"/>
    <s v="041b42e75beb01cabbc659bff5fcf00fc75d08e7"/>
    <x v="0"/>
    <x v="4"/>
    <x v="2"/>
    <d v="2017-05-26T15:22:56"/>
    <x v="2"/>
    <x v="17"/>
    <n v="10"/>
    <n v="56"/>
    <n v="14"/>
    <n v="66"/>
    <n v="70"/>
  </r>
  <r>
    <x v="8"/>
    <s v="efbaf8218bcdde2d13649377f3443d492e42806d"/>
    <x v="0"/>
    <x v="4"/>
    <x v="2"/>
    <d v="2018-05-31T11:48:17"/>
    <x v="3"/>
    <x v="18"/>
    <n v="7"/>
    <n v="16"/>
    <n v="19"/>
    <n v="23"/>
    <n v="35"/>
  </r>
  <r>
    <x v="9"/>
    <s v="2a77957c059c5dff7f8dac4b327c52110d54f5d3"/>
    <x v="1"/>
    <x v="4"/>
    <x v="3"/>
    <d v="2018-07-27T17:17:42"/>
    <x v="3"/>
    <x v="12"/>
    <n v="38"/>
    <n v="4"/>
    <n v="28"/>
    <n v="42"/>
    <n v="32"/>
  </r>
  <r>
    <x v="9"/>
    <s v="9e13ae183ffc54eb32f004e8ef4c95a520cd829d"/>
    <x v="1"/>
    <x v="4"/>
    <x v="4"/>
    <d v="2018-09-14T13:23:24"/>
    <x v="3"/>
    <x v="14"/>
    <n v="93"/>
    <n v="102"/>
    <n v="43"/>
    <n v="195"/>
    <n v="145"/>
  </r>
  <r>
    <x v="9"/>
    <s v="05925fb042224faa97f7eda99c8ef11ed56deb60"/>
    <x v="1"/>
    <x v="4"/>
    <x v="3"/>
    <d v="2018-10-06T11:13:46"/>
    <x v="3"/>
    <x v="19"/>
    <n v="151"/>
    <n v="116"/>
    <n v="4"/>
    <n v="267"/>
    <n v="120"/>
  </r>
  <r>
    <x v="9"/>
    <s v="e0909ac65cf648b53dc5464d0a99a7833bb053b2"/>
    <x v="1"/>
    <x v="4"/>
    <x v="4"/>
    <d v="2018-10-11T00:09:09"/>
    <x v="3"/>
    <x v="20"/>
    <n v="134"/>
    <n v="6"/>
    <n v="5"/>
    <n v="140"/>
    <n v="11"/>
  </r>
  <r>
    <x v="9"/>
    <s v="854f5da3c9c54351a321e9576c58f9ac0309ef03"/>
    <x v="1"/>
    <x v="4"/>
    <x v="4"/>
    <d v="2018-10-15T10:57:40"/>
    <x v="3"/>
    <x v="21"/>
    <n v="0"/>
    <n v="107"/>
    <n v="1"/>
    <n v="107"/>
    <n v="108"/>
  </r>
  <r>
    <x v="10"/>
    <s v="104b79e4c856861e793d472c8c45430df13ed22b"/>
    <x v="1"/>
    <x v="4"/>
    <x v="3"/>
    <d v="2018-07-18T10:03:42"/>
    <x v="3"/>
    <x v="9"/>
    <n v="70"/>
    <n v="98"/>
    <n v="2"/>
    <n v="168"/>
    <n v="100"/>
  </r>
  <r>
    <x v="10"/>
    <s v="fc8b48bbc4d8cf92e185c0f787ec694288b82999"/>
    <x v="1"/>
    <x v="4"/>
    <x v="4"/>
    <d v="2018-08-09T13:40:53"/>
    <x v="3"/>
    <x v="6"/>
    <n v="4"/>
    <n v="66"/>
    <n v="35"/>
    <n v="70"/>
    <n v="101"/>
  </r>
  <r>
    <x v="10"/>
    <s v="075b2e95914caa428f351896911bc2d923a5aaef"/>
    <x v="1"/>
    <x v="4"/>
    <x v="4"/>
    <d v="2018-08-09T15:13:48"/>
    <x v="3"/>
    <x v="6"/>
    <n v="10"/>
    <n v="12"/>
    <n v="12"/>
    <n v="22"/>
    <n v="24"/>
  </r>
  <r>
    <x v="10"/>
    <s v="1b35898a26d2f528d71fb8e4e080d7c31eea71b0"/>
    <x v="1"/>
    <x v="4"/>
    <x v="4"/>
    <d v="2018-08-09T15:51:18"/>
    <x v="3"/>
    <x v="6"/>
    <n v="26"/>
    <n v="15"/>
    <n v="27"/>
    <n v="41"/>
    <n v="42"/>
  </r>
  <r>
    <x v="10"/>
    <s v="fa0fdf728e46737a7eaf9e9241242124666da9a7"/>
    <x v="1"/>
    <x v="4"/>
    <x v="4"/>
    <d v="2018-08-09T18:01:03"/>
    <x v="3"/>
    <x v="6"/>
    <n v="1"/>
    <n v="42"/>
    <n v="36"/>
    <n v="43"/>
    <n v="78"/>
  </r>
  <r>
    <x v="10"/>
    <s v="d6c106702d9bab783aa92fc2b8ed0c2374d2b192"/>
    <x v="1"/>
    <x v="4"/>
    <x v="4"/>
    <d v="2018-08-10T14:10:02"/>
    <x v="3"/>
    <x v="6"/>
    <n v="8"/>
    <n v="7"/>
    <n v="17"/>
    <n v="15"/>
    <n v="24"/>
  </r>
  <r>
    <x v="10"/>
    <s v="66d9284cc6ebc34cb38ddf240edc6616d70b027c"/>
    <x v="1"/>
    <x v="4"/>
    <x v="4"/>
    <d v="2018-08-10T18:52:04"/>
    <x v="3"/>
    <x v="6"/>
    <n v="104"/>
    <n v="5"/>
    <n v="8"/>
    <n v="109"/>
    <n v="13"/>
  </r>
  <r>
    <x v="10"/>
    <s v="cbc1238187e3b653760303e77d4c6c4a590b7ddb"/>
    <x v="1"/>
    <x v="4"/>
    <x v="4"/>
    <d v="2018-08-11T13:48:19"/>
    <x v="3"/>
    <x v="6"/>
    <n v="154"/>
    <n v="6"/>
    <n v="0"/>
    <n v="160"/>
    <n v="6"/>
  </r>
  <r>
    <x v="10"/>
    <s v="2bb5ab1062ac48c4d457d99ef3aee6f738ab5acf"/>
    <x v="1"/>
    <x v="4"/>
    <x v="4"/>
    <d v="2018-08-16T10:39:16"/>
    <x v="3"/>
    <x v="7"/>
    <n v="258"/>
    <n v="8"/>
    <n v="262"/>
    <n v="266"/>
    <n v="270"/>
  </r>
  <r>
    <x v="11"/>
    <s v="37d1e15c9f0e78d1f19761336f6a0127fcab7aeb"/>
    <x v="1"/>
    <x v="4"/>
    <x v="4"/>
    <d v="2017-07-13T17:19:26"/>
    <x v="2"/>
    <x v="13"/>
    <n v="133"/>
    <n v="147"/>
    <n v="62"/>
    <n v="280"/>
    <n v="209"/>
  </r>
  <r>
    <x v="11"/>
    <s v="8f68f8d1151f8242e04cd865685672564d6b06fb"/>
    <x v="1"/>
    <x v="4"/>
    <x v="4"/>
    <d v="2019-07-14T15:15:35"/>
    <x v="1"/>
    <x v="9"/>
    <n v="28"/>
    <n v="36"/>
    <n v="11"/>
    <n v="64"/>
    <n v="47"/>
  </r>
  <r>
    <x v="11"/>
    <s v="941a5cd336d6b7de5a51380f845a5e6808225c7d"/>
    <x v="1"/>
    <x v="4"/>
    <x v="4"/>
    <d v="2019-08-05T16:56:43"/>
    <x v="1"/>
    <x v="6"/>
    <n v="35"/>
    <n v="25"/>
    <n v="0"/>
    <n v="60"/>
    <n v="25"/>
  </r>
  <r>
    <x v="11"/>
    <s v="abc28812c1cf49132cbe67c697a57a4c88afa88e"/>
    <x v="1"/>
    <x v="4"/>
    <x v="4"/>
    <d v="2019-08-05T18:15:13"/>
    <x v="1"/>
    <x v="6"/>
    <n v="135"/>
    <n v="19"/>
    <n v="5"/>
    <n v="154"/>
    <n v="24"/>
  </r>
  <r>
    <x v="11"/>
    <s v="f9ad0e2e89fbd518391ef3c3b5b86071363e21e6"/>
    <x v="1"/>
    <x v="4"/>
    <x v="4"/>
    <d v="2019-08-05T18:53:18"/>
    <x v="1"/>
    <x v="6"/>
    <n v="3"/>
    <n v="23"/>
    <n v="1"/>
    <n v="26"/>
    <n v="24"/>
  </r>
  <r>
    <x v="11"/>
    <s v="2e3b816db8afac32e97d6f6f15fb7f8a32539600"/>
    <x v="1"/>
    <x v="4"/>
    <x v="4"/>
    <d v="2019-08-05T19:41:23"/>
    <x v="1"/>
    <x v="6"/>
    <n v="12"/>
    <n v="44"/>
    <n v="101"/>
    <n v="56"/>
    <n v="145"/>
  </r>
  <r>
    <x v="12"/>
    <s v="b0f2f21ad6d54191bd160f49e03679c5b8a8c659"/>
    <x v="1"/>
    <x v="4"/>
    <x v="4"/>
    <d v="2019-07-06T15:07:58"/>
    <x v="1"/>
    <x v="22"/>
    <n v="187"/>
    <n v="0"/>
    <n v="158"/>
    <n v="187"/>
    <n v="158"/>
  </r>
  <r>
    <x v="12"/>
    <s v="5fc09233c559a8e38ac19c43e65adbd1f40b9087"/>
    <x v="1"/>
    <x v="4"/>
    <x v="3"/>
    <d v="2017-07-22T17:30:29"/>
    <x v="2"/>
    <x v="9"/>
    <n v="139"/>
    <n v="4"/>
    <n v="0"/>
    <n v="143"/>
    <n v="4"/>
  </r>
  <r>
    <x v="12"/>
    <s v="7b00d06460b5530ef73462a0bf6eb6b4fd7a1774"/>
    <x v="1"/>
    <x v="4"/>
    <x v="3"/>
    <d v="2017-07-25T14:09:52"/>
    <x v="2"/>
    <x v="12"/>
    <n v="178"/>
    <n v="32"/>
    <n v="0"/>
    <n v="210"/>
    <n v="32"/>
  </r>
  <r>
    <x v="12"/>
    <s v="2b6b328065dd266e4c60f8e413a7627711abbfd2"/>
    <x v="1"/>
    <x v="4"/>
    <x v="4"/>
    <d v="2020-09-13T20:15:33"/>
    <x v="0"/>
    <x v="15"/>
    <n v="19"/>
    <n v="30"/>
    <n v="25"/>
    <n v="49"/>
    <n v="55"/>
  </r>
  <r>
    <x v="13"/>
    <s v="717d0c6c807423fba5d02ebcf6ec0e2d8637a88d"/>
    <x v="1"/>
    <x v="4"/>
    <x v="3"/>
    <d v="2020-02-19T11:04:16"/>
    <x v="0"/>
    <x v="23"/>
    <n v="111"/>
    <n v="7"/>
    <n v="60"/>
    <n v="118"/>
    <n v="67"/>
  </r>
  <r>
    <x v="13"/>
    <s v="4473618402194196c328aca285e3fda5dbdfa009"/>
    <x v="1"/>
    <x v="4"/>
    <x v="4"/>
    <d v="2020-02-26T13:30:07"/>
    <x v="0"/>
    <x v="24"/>
    <n v="22"/>
    <n v="144"/>
    <n v="18"/>
    <n v="166"/>
    <n v="162"/>
  </r>
  <r>
    <x v="13"/>
    <s v="35ca9c3eaf8f23c1cb93dd0416ebb7162d73f658"/>
    <x v="1"/>
    <x v="4"/>
    <x v="4"/>
    <d v="2020-02-26T18:51:09"/>
    <x v="0"/>
    <x v="24"/>
    <n v="2"/>
    <n v="21"/>
    <n v="2"/>
    <n v="23"/>
    <n v="23"/>
  </r>
  <r>
    <x v="13"/>
    <s v="5e5a15d2c54c64edc6d5162dde361219e03fca9f"/>
    <x v="1"/>
    <x v="4"/>
    <x v="3"/>
    <d v="2020-03-01T17:45:23"/>
    <x v="0"/>
    <x v="25"/>
    <n v="0"/>
    <n v="16"/>
    <n v="32"/>
    <n v="16"/>
    <n v="48"/>
  </r>
  <r>
    <x v="14"/>
    <s v="a9ef72f443f5a594b15842f10591e5a939194095"/>
    <x v="1"/>
    <x v="4"/>
    <x v="4"/>
    <d v="2020-02-09T17:31:00"/>
    <x v="0"/>
    <x v="5"/>
    <n v="90"/>
    <n v="196"/>
    <n v="57"/>
    <n v="286"/>
    <n v="253"/>
  </r>
  <r>
    <x v="14"/>
    <s v="2d6a21cddd29c2b379753b642ba12db274f661de"/>
    <x v="1"/>
    <x v="4"/>
    <x v="4"/>
    <d v="2020-02-10T14:14:40"/>
    <x v="0"/>
    <x v="5"/>
    <n v="209"/>
    <n v="314"/>
    <n v="167"/>
    <n v="523"/>
    <n v="481"/>
  </r>
  <r>
    <x v="14"/>
    <s v="8986f0dabe4ad96ad34394c5197f3ada0ee61e86"/>
    <x v="1"/>
    <x v="4"/>
    <x v="4"/>
    <d v="2017-02-10T14:57:31"/>
    <x v="2"/>
    <x v="4"/>
    <n v="48"/>
    <n v="100"/>
    <n v="31"/>
    <n v="148"/>
    <n v="131"/>
  </r>
  <r>
    <x v="14"/>
    <s v="aa400bf82ddeb9467f1bc75cce6f15679b18dec6"/>
    <x v="1"/>
    <x v="4"/>
    <x v="4"/>
    <d v="2017-02-10T15:38:08"/>
    <x v="2"/>
    <x v="4"/>
    <n v="52"/>
    <n v="3"/>
    <n v="0"/>
    <n v="55"/>
    <n v="3"/>
  </r>
  <r>
    <x v="14"/>
    <s v="f4298125c417c9c3ae845588836a8012d8aef336"/>
    <x v="1"/>
    <x v="4"/>
    <x v="4"/>
    <d v="2017-02-10T15:54:16"/>
    <x v="2"/>
    <x v="4"/>
    <n v="51"/>
    <n v="2"/>
    <n v="0"/>
    <n v="53"/>
    <n v="2"/>
  </r>
  <r>
    <x v="14"/>
    <s v="081bc5e3ca3e93816e05c65050b3eb652c85525d"/>
    <x v="1"/>
    <x v="4"/>
    <x v="4"/>
    <d v="2017-02-19T11:19:47"/>
    <x v="2"/>
    <x v="23"/>
    <n v="16"/>
    <n v="33"/>
    <n v="7"/>
    <n v="49"/>
    <n v="40"/>
  </r>
  <r>
    <x v="14"/>
    <s v="5cc5c5b918ea6d55d943cac1c29b9694b495c0bb"/>
    <x v="1"/>
    <x v="4"/>
    <x v="4"/>
    <d v="2017-02-19T11:41:12"/>
    <x v="2"/>
    <x v="23"/>
    <n v="107"/>
    <n v="85"/>
    <n v="101"/>
    <n v="192"/>
    <n v="186"/>
  </r>
  <r>
    <x v="14"/>
    <s v="f54e4d6f6c788d0a88a45fef949a83b1dbfc296b"/>
    <x v="1"/>
    <x v="4"/>
    <x v="4"/>
    <d v="2017-02-19T13:00:23"/>
    <x v="2"/>
    <x v="23"/>
    <n v="18"/>
    <n v="76"/>
    <n v="14"/>
    <n v="94"/>
    <n v="90"/>
  </r>
  <r>
    <x v="14"/>
    <s v="5433408008fc5c27384e261fb75b5628a484c7df"/>
    <x v="1"/>
    <x v="4"/>
    <x v="4"/>
    <d v="2017-02-19T14:15:06"/>
    <x v="2"/>
    <x v="23"/>
    <n v="8"/>
    <n v="56"/>
    <n v="3"/>
    <n v="64"/>
    <n v="59"/>
  </r>
  <r>
    <x v="14"/>
    <s v="2e9dc0e7c17a8984a02c10711f8e53715ecb2701"/>
    <x v="1"/>
    <x v="4"/>
    <x v="4"/>
    <d v="2017-02-19T15:15:29"/>
    <x v="2"/>
    <x v="23"/>
    <n v="6"/>
    <n v="17"/>
    <n v="16"/>
    <n v="23"/>
    <n v="33"/>
  </r>
  <r>
    <x v="14"/>
    <s v="a96913a4d0e27f317cdf9c4ecb7b930be10de37a"/>
    <x v="1"/>
    <x v="4"/>
    <x v="4"/>
    <d v="2017-02-19T15:32:08"/>
    <x v="2"/>
    <x v="23"/>
    <n v="8"/>
    <n v="12"/>
    <n v="9"/>
    <n v="20"/>
    <n v="21"/>
  </r>
  <r>
    <x v="15"/>
    <s v="70e459486d5606bbb5286dd936a1ed4c5371dbc1"/>
    <x v="1"/>
    <x v="4"/>
    <x v="3"/>
    <d v="2017-02-01T17:43:47"/>
    <x v="2"/>
    <x v="3"/>
    <n v="222"/>
    <n v="225"/>
    <n v="27"/>
    <n v="447"/>
    <n v="252"/>
  </r>
  <r>
    <x v="16"/>
    <s v="760f7624420df7c30e8e5f7ea6c6493a771aa105"/>
    <x v="2"/>
    <x v="4"/>
    <x v="3"/>
    <d v="2017-02-02T11:24:14"/>
    <x v="2"/>
    <x v="3"/>
    <n v="159"/>
    <n v="118"/>
    <n v="206"/>
    <n v="277"/>
    <n v="324"/>
  </r>
  <r>
    <x v="16"/>
    <s v="9f5ee5fc69390ec76bb8618cf26684ab15212e29"/>
    <x v="2"/>
    <x v="4"/>
    <x v="3"/>
    <d v="2017-02-02T17:17:04"/>
    <x v="2"/>
    <x v="3"/>
    <n v="51"/>
    <n v="37"/>
    <n v="78"/>
    <n v="88"/>
    <n v="115"/>
  </r>
  <r>
    <x v="16"/>
    <s v="95a23a6778c8c982b72ef2f55446d27897586c79"/>
    <x v="2"/>
    <x v="4"/>
    <x v="3"/>
    <d v="2017-02-02T18:07:18"/>
    <x v="2"/>
    <x v="3"/>
    <n v="10"/>
    <n v="20"/>
    <n v="10"/>
    <n v="30"/>
    <n v="30"/>
  </r>
  <r>
    <x v="16"/>
    <s v="53cd26583bff0b8f10cd437a99cbf27ec7fc428a"/>
    <x v="2"/>
    <x v="4"/>
    <x v="3"/>
    <d v="2017-02-03T11:16:25"/>
    <x v="2"/>
    <x v="3"/>
    <n v="100"/>
    <n v="15"/>
    <n v="17"/>
    <n v="115"/>
    <n v="32"/>
  </r>
  <r>
    <x v="15"/>
    <s v="abfe432a8054c7eab65100f207d1c9b0c758a201"/>
    <x v="1"/>
    <x v="4"/>
    <x v="3"/>
    <d v="2017-02-03T13:44:11"/>
    <x v="2"/>
    <x v="3"/>
    <n v="15"/>
    <n v="76"/>
    <n v="45"/>
    <n v="91"/>
    <n v="121"/>
  </r>
  <r>
    <x v="15"/>
    <s v="03395b847f968b0e6e1bb41899d32cdda3fcf823"/>
    <x v="1"/>
    <x v="4"/>
    <x v="3"/>
    <d v="2017-02-04T17:36:58"/>
    <x v="2"/>
    <x v="3"/>
    <n v="0"/>
    <n v="177"/>
    <n v="0"/>
    <n v="177"/>
    <n v="177"/>
  </r>
  <r>
    <x v="15"/>
    <s v="111cc0ad0df26e3f9857fbe666833af53f30c74b"/>
    <x v="1"/>
    <x v="4"/>
    <x v="3"/>
    <d v="2017-02-05T00:25:52"/>
    <x v="2"/>
    <x v="4"/>
    <n v="138"/>
    <n v="92"/>
    <n v="87"/>
    <n v="230"/>
    <n v="179"/>
  </r>
  <r>
    <x v="15"/>
    <s v="ceb04c0247d590a89a222823025158901cf81a7a"/>
    <x v="1"/>
    <x v="4"/>
    <x v="3"/>
    <d v="2017-02-05T14:24:26"/>
    <x v="2"/>
    <x v="4"/>
    <n v="224"/>
    <n v="24"/>
    <n v="199"/>
    <n v="248"/>
    <n v="223"/>
  </r>
  <r>
    <x v="15"/>
    <s v="7e88ba80b5a7d907614d9cf10c3ecb179107d97d"/>
    <x v="1"/>
    <x v="4"/>
    <x v="3"/>
    <d v="2017-02-08T10:50:42"/>
    <x v="2"/>
    <x v="4"/>
    <n v="4"/>
    <n v="28"/>
    <n v="61"/>
    <n v="32"/>
    <n v="89"/>
  </r>
  <r>
    <x v="15"/>
    <s v="de516d59fad233fcc15ecd630c7797e263d08106"/>
    <x v="1"/>
    <x v="4"/>
    <x v="3"/>
    <d v="2017-02-08T11:19:42"/>
    <x v="2"/>
    <x v="4"/>
    <n v="7"/>
    <n v="42"/>
    <n v="98"/>
    <n v="49"/>
    <n v="140"/>
  </r>
  <r>
    <x v="15"/>
    <s v="3ab01a13b2ba8c2c2b6ded045e8518ff7699df26"/>
    <x v="1"/>
    <x v="4"/>
    <x v="3"/>
    <d v="2017-02-08T15:09:19"/>
    <x v="2"/>
    <x v="4"/>
    <n v="230"/>
    <n v="77"/>
    <n v="243"/>
    <n v="307"/>
    <n v="320"/>
  </r>
  <r>
    <x v="15"/>
    <s v="b88951a661ab5bbf61f47f703bae80f7a6f76a01"/>
    <x v="1"/>
    <x v="4"/>
    <x v="3"/>
    <d v="2017-02-08T15:57:56"/>
    <x v="2"/>
    <x v="4"/>
    <n v="43"/>
    <n v="28"/>
    <n v="23"/>
    <n v="71"/>
    <n v="51"/>
  </r>
  <r>
    <x v="17"/>
    <s v="6973aa50c4202b4e43149d382e510ac5d639d1f5"/>
    <x v="2"/>
    <x v="4"/>
    <x v="3"/>
    <d v="2020-02-08T16:31:04"/>
    <x v="0"/>
    <x v="4"/>
    <n v="19"/>
    <n v="26"/>
    <n v="2"/>
    <n v="45"/>
    <n v="28"/>
  </r>
  <r>
    <x v="17"/>
    <s v="5be2b4a3787c869856b500ee4bf5d6b634f296c7"/>
    <x v="2"/>
    <x v="4"/>
    <x v="3"/>
    <d v="2020-02-08T16:41:36"/>
    <x v="0"/>
    <x v="4"/>
    <n v="52"/>
    <n v="16"/>
    <n v="3"/>
    <n v="68"/>
    <n v="19"/>
  </r>
  <r>
    <x v="17"/>
    <s v="d1b0e1b879df06131192f16fbf41aa2e11f31058"/>
    <x v="2"/>
    <x v="4"/>
    <x v="3"/>
    <d v="2020-02-08T17:12:51"/>
    <x v="0"/>
    <x v="4"/>
    <n v="2"/>
    <n v="94"/>
    <n v="24"/>
    <n v="96"/>
    <n v="118"/>
  </r>
  <r>
    <x v="17"/>
    <s v="6f522e20c57b3650170647da3e98a09628d5df14"/>
    <x v="2"/>
    <x v="4"/>
    <x v="3"/>
    <d v="2020-02-08T17:51:40"/>
    <x v="0"/>
    <x v="4"/>
    <n v="148"/>
    <n v="111"/>
    <n v="0"/>
    <n v="259"/>
    <n v="111"/>
  </r>
  <r>
    <x v="17"/>
    <s v="14be4f13b0a347ff50a270f20fb1eb3ba269fb90"/>
    <x v="2"/>
    <x v="4"/>
    <x v="3"/>
    <d v="2020-02-16T17:48:44"/>
    <x v="0"/>
    <x v="23"/>
    <n v="70"/>
    <n v="99"/>
    <n v="39"/>
    <n v="169"/>
    <n v="138"/>
  </r>
  <r>
    <x v="15"/>
    <s v="c84d1f194eaf3aae17e99e7eb7158d2cda4bb1da"/>
    <x v="1"/>
    <x v="4"/>
    <x v="3"/>
    <d v="2017-02-17T13:10:59"/>
    <x v="2"/>
    <x v="5"/>
    <n v="19"/>
    <n v="30"/>
    <n v="129"/>
    <n v="49"/>
    <n v="159"/>
  </r>
  <r>
    <x v="15"/>
    <s v="1dcbe511a4a38548ccb00896750705f00bdc099e"/>
    <x v="1"/>
    <x v="4"/>
    <x v="3"/>
    <d v="2017-02-17T15:24:15"/>
    <x v="2"/>
    <x v="5"/>
    <n v="37"/>
    <n v="117"/>
    <n v="22"/>
    <n v="154"/>
    <n v="139"/>
  </r>
  <r>
    <x v="15"/>
    <s v="69d0626b816e0a0941935de9601c6d795a3c1fbd"/>
    <x v="1"/>
    <x v="4"/>
    <x v="3"/>
    <d v="2017-02-17T17:59:16"/>
    <x v="2"/>
    <x v="5"/>
    <n v="80"/>
    <n v="69"/>
    <n v="71"/>
    <n v="149"/>
    <n v="140"/>
  </r>
  <r>
    <x v="15"/>
    <s v="ea46c41bd2625d494ed1cd122d165c2569bbb9f4"/>
    <x v="1"/>
    <x v="4"/>
    <x v="3"/>
    <d v="2017-02-18T10:51:45"/>
    <x v="2"/>
    <x v="5"/>
    <n v="5"/>
    <n v="36"/>
    <n v="0"/>
    <n v="41"/>
    <n v="36"/>
  </r>
  <r>
    <x v="15"/>
    <s v="2d87c34d10aa98d77a44f78bc07599f3ffdeea03"/>
    <x v="1"/>
    <x v="4"/>
    <x v="3"/>
    <d v="2017-02-18T10:52:57"/>
    <x v="2"/>
    <x v="5"/>
    <n v="0"/>
    <n v="0"/>
    <n v="69"/>
    <n v="0"/>
    <n v="69"/>
  </r>
  <r>
    <x v="15"/>
    <s v="cdd2248f0942893207d3436c35714038c138bd36"/>
    <x v="1"/>
    <x v="4"/>
    <x v="3"/>
    <d v="2017-02-18T14:27:28"/>
    <x v="2"/>
    <x v="5"/>
    <n v="6"/>
    <n v="33"/>
    <n v="0"/>
    <n v="39"/>
    <n v="33"/>
  </r>
  <r>
    <x v="18"/>
    <s v="5d76d38937036e1673d1b7f809a5315663792358"/>
    <x v="1"/>
    <x v="4"/>
    <x v="4"/>
    <d v="2017-12-30T13:27:50"/>
    <x v="2"/>
    <x v="26"/>
    <n v="14"/>
    <n v="35"/>
    <n v="6"/>
    <n v="49"/>
    <n v="41"/>
  </r>
  <r>
    <x v="18"/>
    <s v="17c9384f6b790ffaf5efaca0450552258efa42e1"/>
    <x v="1"/>
    <x v="4"/>
    <x v="4"/>
    <d v="2017-12-30T14:41:30"/>
    <x v="2"/>
    <x v="26"/>
    <n v="199"/>
    <n v="20"/>
    <n v="161"/>
    <n v="219"/>
    <n v="181"/>
  </r>
  <r>
    <x v="18"/>
    <s v="de825cb96c331dc6963ee49a2bc382b4b92caca0"/>
    <x v="1"/>
    <x v="4"/>
    <x v="4"/>
    <d v="2017-12-30T15:19:45"/>
    <x v="2"/>
    <x v="26"/>
    <n v="0"/>
    <n v="0"/>
    <n v="2"/>
    <n v="0"/>
    <n v="2"/>
  </r>
  <r>
    <x v="19"/>
    <s v="76fb74db07c00409639aaae7e7625591f080ce6c"/>
    <x v="1"/>
    <x v="4"/>
    <x v="3"/>
    <d v="2017-06-14T14:49:18"/>
    <x v="2"/>
    <x v="27"/>
    <n v="45"/>
    <n v="10"/>
    <n v="31"/>
    <n v="55"/>
    <n v="41"/>
  </r>
  <r>
    <x v="19"/>
    <s v="5a501c1d2a904d02c9c0a0ba2bc8a8b4e3a93b04"/>
    <x v="1"/>
    <x v="4"/>
    <x v="3"/>
    <d v="2017-06-14T16:56:24"/>
    <x v="2"/>
    <x v="27"/>
    <n v="6"/>
    <n v="15"/>
    <n v="24"/>
    <n v="21"/>
    <n v="39"/>
  </r>
  <r>
    <x v="19"/>
    <s v="3eae6532122dea7da596587178a906171e89b1c2"/>
    <x v="1"/>
    <x v="4"/>
    <x v="3"/>
    <d v="2017-06-15T14:37:22"/>
    <x v="2"/>
    <x v="27"/>
    <n v="112"/>
    <n v="53"/>
    <n v="77"/>
    <n v="165"/>
    <n v="130"/>
  </r>
  <r>
    <x v="19"/>
    <s v="519cccc2fb7957c63c38255076c2be9481901300"/>
    <x v="1"/>
    <x v="4"/>
    <x v="4"/>
    <d v="2017-07-05T13:22:45"/>
    <x v="2"/>
    <x v="22"/>
    <n v="259"/>
    <n v="63"/>
    <n v="274"/>
    <n v="322"/>
    <n v="337"/>
  </r>
  <r>
    <x v="19"/>
    <s v="7841c7f7d40c7bcc5873f5d071f644db8b872414"/>
    <x v="1"/>
    <x v="4"/>
    <x v="4"/>
    <d v="2017-07-08T17:03:48"/>
    <x v="2"/>
    <x v="22"/>
    <n v="66"/>
    <n v="55"/>
    <n v="65"/>
    <n v="121"/>
    <n v="120"/>
  </r>
  <r>
    <x v="19"/>
    <s v="924c818ad6eafff618ee1e23575b31f7cfbcfdad"/>
    <x v="1"/>
    <x v="4"/>
    <x v="3"/>
    <d v="2017-07-11T15:49:56"/>
    <x v="2"/>
    <x v="13"/>
    <n v="14"/>
    <n v="26"/>
    <n v="34"/>
    <n v="40"/>
    <n v="60"/>
  </r>
  <r>
    <x v="19"/>
    <s v="f5a91549bdd7b40cd1d6739a5165de0eb29d69d3"/>
    <x v="1"/>
    <x v="4"/>
    <x v="3"/>
    <d v="2017-07-11T15:49:57"/>
    <x v="2"/>
    <x v="13"/>
    <n v="11"/>
    <n v="24"/>
    <n v="12"/>
    <n v="35"/>
    <n v="36"/>
  </r>
  <r>
    <x v="19"/>
    <s v="befc93d4d91d38f80777a9647c814187ed0af67e"/>
    <x v="1"/>
    <x v="4"/>
    <x v="3"/>
    <d v="2017-07-12T11:13:56"/>
    <x v="2"/>
    <x v="13"/>
    <n v="61"/>
    <n v="17"/>
    <n v="64"/>
    <n v="78"/>
    <n v="81"/>
  </r>
  <r>
    <x v="19"/>
    <s v="5f39b2ebcc02976e58b5ae7c8a92185e0ce3e408"/>
    <x v="1"/>
    <x v="4"/>
    <x v="3"/>
    <d v="2017-07-12T17:01:34"/>
    <x v="2"/>
    <x v="13"/>
    <n v="70"/>
    <n v="36"/>
    <n v="68"/>
    <n v="106"/>
    <n v="104"/>
  </r>
  <r>
    <x v="20"/>
    <s v="6749905a6d22aadfeaf094a304cf19fd4ced9d1e"/>
    <x v="1"/>
    <x v="4"/>
    <x v="3"/>
    <d v="2017-05-05T14:10:39"/>
    <x v="2"/>
    <x v="2"/>
    <n v="110"/>
    <n v="22"/>
    <n v="65"/>
    <n v="132"/>
    <n v="87"/>
  </r>
  <r>
    <x v="20"/>
    <s v="68ce0ab1275e80ae525a20dc9cf6823fa98be58f"/>
    <x v="1"/>
    <x v="4"/>
    <x v="3"/>
    <d v="2017-05-05T14:55:06"/>
    <x v="2"/>
    <x v="2"/>
    <n v="61"/>
    <n v="8"/>
    <n v="45"/>
    <n v="69"/>
    <n v="53"/>
  </r>
  <r>
    <x v="20"/>
    <s v="0202f556c80f78e27c3b34d7ab384aa89eb67646"/>
    <x v="1"/>
    <x v="4"/>
    <x v="3"/>
    <d v="2017-05-05T16:28:41"/>
    <x v="2"/>
    <x v="2"/>
    <n v="74"/>
    <n v="0"/>
    <n v="0"/>
    <n v="74"/>
    <n v="0"/>
  </r>
  <r>
    <x v="21"/>
    <s v="384e47a477d82ae58096c3d0dd076eb5ecdb50ee"/>
    <x v="1"/>
    <x v="4"/>
    <x v="3"/>
    <d v="2017-05-06T11:48:17"/>
    <x v="2"/>
    <x v="2"/>
    <n v="232"/>
    <n v="27"/>
    <n v="141"/>
    <n v="259"/>
    <n v="168"/>
  </r>
  <r>
    <x v="21"/>
    <s v="4d88624fb070371d97c9d2f46f3bf150c932864d"/>
    <x v="1"/>
    <x v="4"/>
    <x v="4"/>
    <d v="2017-06-21T14:52:08"/>
    <x v="2"/>
    <x v="8"/>
    <n v="182"/>
    <n v="86"/>
    <n v="160"/>
    <n v="268"/>
    <n v="246"/>
  </r>
  <r>
    <x v="21"/>
    <s v="764f55d176c5083aef8de46d697d1884d5e8d5ad"/>
    <x v="1"/>
    <x v="4"/>
    <x v="4"/>
    <d v="2017-06-21T15:33:57"/>
    <x v="2"/>
    <x v="8"/>
    <n v="0"/>
    <n v="36"/>
    <n v="12"/>
    <n v="36"/>
    <n v="48"/>
  </r>
  <r>
    <x v="21"/>
    <s v="62d2c5d9ff1a9dea661d1956aa180fafbee4f258"/>
    <x v="1"/>
    <x v="4"/>
    <x v="4"/>
    <d v="2017-08-04T13:21:41"/>
    <x v="2"/>
    <x v="28"/>
    <n v="79"/>
    <n v="76"/>
    <n v="66"/>
    <n v="155"/>
    <n v="142"/>
  </r>
  <r>
    <x v="21"/>
    <s v="bf5208b7a7aa6f91149bd6f20a2c0fbecd681e78"/>
    <x v="1"/>
    <x v="4"/>
    <x v="4"/>
    <d v="2017-08-05T14:51:56"/>
    <x v="2"/>
    <x v="28"/>
    <n v="24"/>
    <n v="67"/>
    <n v="16"/>
    <n v="91"/>
    <n v="83"/>
  </r>
  <r>
    <x v="21"/>
    <s v="006940fd54d50f49d0a7bc586990e5e080a9178b"/>
    <x v="1"/>
    <x v="4"/>
    <x v="4"/>
    <d v="2017-08-05T15:51:38"/>
    <x v="2"/>
    <x v="28"/>
    <n v="67"/>
    <n v="17"/>
    <n v="76"/>
    <n v="84"/>
    <n v="93"/>
  </r>
  <r>
    <x v="21"/>
    <s v="5a723d9f7ff04281b8af747d5147ff1af4725faf"/>
    <x v="1"/>
    <x v="4"/>
    <x v="4"/>
    <d v="2017-09-13T00:18:01"/>
    <x v="2"/>
    <x v="14"/>
    <n v="35"/>
    <n v="36"/>
    <n v="37"/>
    <n v="71"/>
    <n v="73"/>
  </r>
  <r>
    <x v="21"/>
    <s v="e715ad92894ffe7b1f8a4c0aab6d639f831d6ea3"/>
    <x v="1"/>
    <x v="4"/>
    <x v="4"/>
    <d v="2017-09-14T15:54:04"/>
    <x v="2"/>
    <x v="14"/>
    <n v="29"/>
    <n v="30"/>
    <n v="10"/>
    <n v="59"/>
    <n v="40"/>
  </r>
  <r>
    <x v="22"/>
    <s v="7620fcc4c1b22d1e03d3906a73a457e86ca040cd"/>
    <x v="1"/>
    <x v="4"/>
    <x v="4"/>
    <d v="2017-01-28T11:59:02"/>
    <x v="2"/>
    <x v="29"/>
    <n v="87"/>
    <n v="44"/>
    <n v="585"/>
    <n v="131"/>
    <n v="629"/>
  </r>
  <r>
    <x v="22"/>
    <s v="06587c696ae722173f40116f2d54d50dcc669e34"/>
    <x v="1"/>
    <x v="4"/>
    <x v="4"/>
    <d v="2017-01-28T14:22:14"/>
    <x v="2"/>
    <x v="29"/>
    <n v="69"/>
    <n v="17"/>
    <n v="2"/>
    <n v="86"/>
    <n v="19"/>
  </r>
  <r>
    <x v="22"/>
    <s v="1827abdf743e6edff3c549b1bc5736f23b263eb7"/>
    <x v="1"/>
    <x v="4"/>
    <x v="4"/>
    <d v="2017-01-28T14:22:22"/>
    <x v="2"/>
    <x v="29"/>
    <n v="90"/>
    <n v="17"/>
    <n v="71"/>
    <n v="107"/>
    <n v="88"/>
  </r>
  <r>
    <x v="22"/>
    <s v="ce130c38a9ed112b08ec1c8f47c2fe307ef33793"/>
    <x v="1"/>
    <x v="4"/>
    <x v="4"/>
    <d v="2017-02-02T15:42:14"/>
    <x v="2"/>
    <x v="3"/>
    <n v="6"/>
    <n v="31"/>
    <n v="10"/>
    <n v="37"/>
    <n v="41"/>
  </r>
  <r>
    <x v="22"/>
    <s v="3354c2d8ea545de3d40bb7b9494f7a5f12db8b1f"/>
    <x v="1"/>
    <x v="4"/>
    <x v="4"/>
    <d v="2017-02-04T11:31:50"/>
    <x v="2"/>
    <x v="3"/>
    <n v="33"/>
    <n v="34"/>
    <n v="38"/>
    <n v="67"/>
    <n v="72"/>
  </r>
  <r>
    <x v="22"/>
    <s v="ae87d500e6b072280be543d08394a06e3382ea16"/>
    <x v="1"/>
    <x v="4"/>
    <x v="4"/>
    <d v="2017-02-04T14:03:16"/>
    <x v="2"/>
    <x v="3"/>
    <n v="30"/>
    <n v="84"/>
    <n v="5"/>
    <n v="114"/>
    <n v="89"/>
  </r>
  <r>
    <x v="22"/>
    <s v="d1d372b3c900dbe2ebca469bf2867f86c12325b9"/>
    <x v="1"/>
    <x v="4"/>
    <x v="4"/>
    <d v="2017-02-04T14:55:58"/>
    <x v="2"/>
    <x v="3"/>
    <n v="24"/>
    <n v="85"/>
    <n v="14"/>
    <n v="109"/>
    <n v="99"/>
  </r>
  <r>
    <x v="22"/>
    <s v="479e58dc65e35c94efaf9fbc83f77c1491a84287"/>
    <x v="1"/>
    <x v="4"/>
    <x v="4"/>
    <d v="2017-02-19T17:39:54"/>
    <x v="2"/>
    <x v="23"/>
    <n v="1"/>
    <n v="17"/>
    <n v="4"/>
    <n v="18"/>
    <n v="21"/>
  </r>
  <r>
    <x v="23"/>
    <s v="4d0390450424497d0e8413b17a755c6d4a35ba4d"/>
    <x v="1"/>
    <x v="4"/>
    <x v="3"/>
    <d v="2017-12-09T14:58:44"/>
    <x v="2"/>
    <x v="30"/>
    <n v="282"/>
    <n v="9"/>
    <n v="126"/>
    <n v="291"/>
    <n v="135"/>
  </r>
  <r>
    <x v="23"/>
    <s v="3278ec76d44bcca20214e8edbad45c1ad0547a3e"/>
    <x v="1"/>
    <x v="4"/>
    <x v="3"/>
    <d v="2017-12-10T11:47:43"/>
    <x v="2"/>
    <x v="31"/>
    <n v="110"/>
    <n v="33"/>
    <n v="36"/>
    <n v="143"/>
    <n v="69"/>
  </r>
  <r>
    <x v="23"/>
    <s v="41ac67ac829a0fe12d198557525e5a9e3e589081"/>
    <x v="1"/>
    <x v="4"/>
    <x v="3"/>
    <d v="2017-12-10T17:46:08"/>
    <x v="2"/>
    <x v="31"/>
    <n v="109"/>
    <n v="9"/>
    <n v="2"/>
    <n v="118"/>
    <n v="11"/>
  </r>
  <r>
    <x v="23"/>
    <s v="dad169586d2bf42631827a34f9d9243a2d31d662"/>
    <x v="1"/>
    <x v="4"/>
    <x v="4"/>
    <d v="2017-12-12T15:52:03"/>
    <x v="2"/>
    <x v="31"/>
    <n v="83"/>
    <n v="66"/>
    <n v="80"/>
    <n v="149"/>
    <n v="146"/>
  </r>
  <r>
    <x v="23"/>
    <s v="2bfb1d06304fd29e3dd2914c440aca3487001167"/>
    <x v="1"/>
    <x v="4"/>
    <x v="3"/>
    <d v="2017-12-17T08:16:29"/>
    <x v="2"/>
    <x v="32"/>
    <n v="38"/>
    <n v="12"/>
    <n v="24"/>
    <n v="50"/>
    <n v="36"/>
  </r>
  <r>
    <x v="23"/>
    <s v="53b87ddd9bb614358a63a778bff3fc60e74875e1"/>
    <x v="1"/>
    <x v="4"/>
    <x v="4"/>
    <d v="2017-12-17T00:22:57"/>
    <x v="2"/>
    <x v="32"/>
    <n v="2"/>
    <n v="12"/>
    <n v="9"/>
    <n v="14"/>
    <n v="21"/>
  </r>
  <r>
    <x v="23"/>
    <s v="d84f331267e0508ab581940147fbf9a1b4181340"/>
    <x v="1"/>
    <x v="4"/>
    <x v="3"/>
    <d v="2017-12-18T15:31:52"/>
    <x v="2"/>
    <x v="32"/>
    <n v="90"/>
    <n v="5"/>
    <n v="0"/>
    <n v="95"/>
    <n v="5"/>
  </r>
  <r>
    <x v="23"/>
    <s v="e690f3ad28b7f7033b8d750082f722d5213717ce"/>
    <x v="1"/>
    <x v="4"/>
    <x v="3"/>
    <d v="2017-12-21T14:03:41"/>
    <x v="2"/>
    <x v="32"/>
    <n v="4"/>
    <n v="4"/>
    <n v="35"/>
    <n v="8"/>
    <n v="39"/>
  </r>
  <r>
    <x v="23"/>
    <s v="a37af1a2bdabbdc159016ea5d4ad4db8f2ed4eb8"/>
    <x v="1"/>
    <x v="4"/>
    <x v="3"/>
    <d v="2017-12-21T14:21:15"/>
    <x v="2"/>
    <x v="32"/>
    <n v="0"/>
    <n v="22"/>
    <n v="66"/>
    <n v="22"/>
    <n v="88"/>
  </r>
  <r>
    <x v="23"/>
    <s v="db05e04a78c944f663fafb5e8b482f0c2c0f107b"/>
    <x v="1"/>
    <x v="4"/>
    <x v="3"/>
    <d v="2017-12-21T17:06:24"/>
    <x v="2"/>
    <x v="32"/>
    <n v="19"/>
    <n v="29"/>
    <n v="18"/>
    <n v="48"/>
    <n v="47"/>
  </r>
  <r>
    <x v="23"/>
    <s v="f8338b356b1280011f20a2d9e7067b50cc7090a9"/>
    <x v="1"/>
    <x v="4"/>
    <x v="3"/>
    <d v="2017-12-22T17:27:19"/>
    <x v="2"/>
    <x v="32"/>
    <n v="8"/>
    <n v="32"/>
    <n v="15"/>
    <n v="40"/>
    <n v="47"/>
  </r>
  <r>
    <x v="24"/>
    <s v="ed3a0dd93c387649b234995c395645395f21cb1d"/>
    <x v="1"/>
    <x v="4"/>
    <x v="3"/>
    <d v="2017-08-15T15:52:08"/>
    <x v="2"/>
    <x v="7"/>
    <n v="76"/>
    <n v="173"/>
    <n v="85"/>
    <n v="249"/>
    <n v="258"/>
  </r>
  <r>
    <x v="24"/>
    <s v="7d5ea31b0f2ee0597718197872e04f692160f5d3"/>
    <x v="1"/>
    <x v="4"/>
    <x v="3"/>
    <d v="2017-08-15T16:52:30"/>
    <x v="2"/>
    <x v="7"/>
    <n v="211"/>
    <n v="23"/>
    <n v="78"/>
    <n v="234"/>
    <n v="101"/>
  </r>
  <r>
    <x v="24"/>
    <s v="81929085be1798e6df2f125af656b0be826f3f8b"/>
    <x v="1"/>
    <x v="4"/>
    <x v="3"/>
    <d v="2017-08-16T11:23:50"/>
    <x v="2"/>
    <x v="7"/>
    <n v="92"/>
    <n v="7"/>
    <n v="60"/>
    <n v="99"/>
    <n v="67"/>
  </r>
  <r>
    <x v="25"/>
    <s v="6c423b142b6fea33e43cc11bd6ade38ed452a904"/>
    <x v="1"/>
    <x v="4"/>
    <x v="4"/>
    <d v="2017-02-05T16:03:28"/>
    <x v="2"/>
    <x v="4"/>
    <n v="12"/>
    <n v="28"/>
    <n v="4"/>
    <n v="40"/>
    <n v="32"/>
  </r>
  <r>
    <x v="25"/>
    <s v="4c1649bad636881f668e6c388488711c807cb60f"/>
    <x v="1"/>
    <x v="4"/>
    <x v="4"/>
    <d v="2017-02-11T17:18:10"/>
    <x v="2"/>
    <x v="4"/>
    <n v="18"/>
    <n v="29"/>
    <n v="1"/>
    <n v="47"/>
    <n v="30"/>
  </r>
  <r>
    <x v="25"/>
    <s v="9bae4177522bed668e86e5c820498c5548efd089"/>
    <x v="1"/>
    <x v="4"/>
    <x v="3"/>
    <d v="2017-02-19T16:21:28"/>
    <x v="2"/>
    <x v="23"/>
    <n v="79"/>
    <n v="52"/>
    <n v="0"/>
    <n v="131"/>
    <n v="52"/>
  </r>
  <r>
    <x v="25"/>
    <s v="69b1ad0546d4726e5f71f08fd2b0387768b39c4f"/>
    <x v="1"/>
    <x v="4"/>
    <x v="4"/>
    <d v="2017-03-01T15:46:46"/>
    <x v="2"/>
    <x v="24"/>
    <n v="5"/>
    <n v="21"/>
    <n v="34"/>
    <n v="26"/>
    <n v="55"/>
  </r>
  <r>
    <x v="25"/>
    <s v="7e2c5cca15169773374ee17a8814c2d96e0e75ec"/>
    <x v="1"/>
    <x v="4"/>
    <x v="4"/>
    <d v="2017-03-04T00:15:18"/>
    <x v="2"/>
    <x v="24"/>
    <n v="6"/>
    <n v="26"/>
    <n v="0"/>
    <n v="32"/>
    <n v="26"/>
  </r>
  <r>
    <x v="26"/>
    <s v="766b4aa621e24e4390e53d35ef66cde274f29286"/>
    <x v="1"/>
    <x v="4"/>
    <x v="4"/>
    <d v="2017-09-23T09:04:57"/>
    <x v="2"/>
    <x v="15"/>
    <n v="3"/>
    <n v="21"/>
    <n v="0"/>
    <n v="24"/>
    <n v="21"/>
  </r>
  <r>
    <x v="26"/>
    <s v="83b828f4c86baed9f09992d310b6cd195ca171a4"/>
    <x v="1"/>
    <x v="4"/>
    <x v="3"/>
    <d v="2017-09-25T11:54:21"/>
    <x v="2"/>
    <x v="33"/>
    <n v="203"/>
    <n v="308"/>
    <n v="3"/>
    <n v="511"/>
    <n v="311"/>
  </r>
  <r>
    <x v="26"/>
    <s v="fa3aabb2c380355600fc43538ed0b79f65ef4ea7"/>
    <x v="1"/>
    <x v="4"/>
    <x v="3"/>
    <d v="2017-09-29T11:18:16"/>
    <x v="2"/>
    <x v="33"/>
    <n v="4"/>
    <n v="24"/>
    <n v="4"/>
    <n v="28"/>
    <n v="28"/>
  </r>
  <r>
    <x v="26"/>
    <s v="419bf726befa6757c8e8b9ecc5ff5a3d7836b13a"/>
    <x v="1"/>
    <x v="4"/>
    <x v="4"/>
    <d v="2017-09-29T00:12:55"/>
    <x v="2"/>
    <x v="33"/>
    <n v="47"/>
    <n v="5"/>
    <n v="3"/>
    <n v="52"/>
    <n v="8"/>
  </r>
  <r>
    <x v="26"/>
    <s v="58baf9872a69f557ce4248b389693c51509b3f26"/>
    <x v="1"/>
    <x v="4"/>
    <x v="4"/>
    <d v="2017-09-29T14:10:01"/>
    <x v="2"/>
    <x v="33"/>
    <n v="2"/>
    <n v="272"/>
    <n v="0"/>
    <n v="274"/>
    <n v="272"/>
  </r>
  <r>
    <x v="27"/>
    <s v="b48c104c50ea84a4f0e8e7964676c2c0b40969d0"/>
    <x v="1"/>
    <x v="4"/>
    <x v="5"/>
    <d v="2017-08-13T21:59:06"/>
    <x v="2"/>
    <x v="7"/>
    <n v="84"/>
    <n v="18"/>
    <n v="12"/>
    <n v="102"/>
    <n v="30"/>
  </r>
  <r>
    <x v="27"/>
    <s v="13ba691fdabd4e44b17b4566381486cf44dabf5b"/>
    <x v="1"/>
    <x v="4"/>
    <x v="4"/>
    <d v="2017-08-17T17:28:11"/>
    <x v="2"/>
    <x v="7"/>
    <n v="41"/>
    <n v="75"/>
    <n v="16"/>
    <n v="116"/>
    <n v="91"/>
  </r>
  <r>
    <x v="27"/>
    <s v="8442bbdebaaf3b4ff45a272cc2a5ebe8615dd3ec"/>
    <x v="1"/>
    <x v="4"/>
    <x v="4"/>
    <d v="2017-08-18T13:49:55"/>
    <x v="2"/>
    <x v="7"/>
    <n v="8"/>
    <n v="26"/>
    <n v="0"/>
    <n v="34"/>
    <n v="26"/>
  </r>
  <r>
    <x v="27"/>
    <s v="7fa0247ffef3ccd02fb85a2335341a8368fba401"/>
    <x v="1"/>
    <x v="4"/>
    <x v="5"/>
    <d v="2017-08-25T16:52:47"/>
    <x v="2"/>
    <x v="34"/>
    <n v="282"/>
    <n v="20"/>
    <n v="282"/>
    <n v="302"/>
    <n v="302"/>
  </r>
  <r>
    <x v="27"/>
    <s v="7baa528a3e94cfe25a06b6a7490c6768d49c0144"/>
    <x v="1"/>
    <x v="4"/>
    <x v="5"/>
    <d v="2017-08-25T17:11:49"/>
    <x v="2"/>
    <x v="34"/>
    <n v="381"/>
    <n v="10"/>
    <n v="381"/>
    <n v="391"/>
    <n v="391"/>
  </r>
  <r>
    <x v="27"/>
    <s v="7f7219b1267d39245dbe88ec548494b3397bbcfc"/>
    <x v="1"/>
    <x v="4"/>
    <x v="5"/>
    <d v="2017-08-26T09:55:07"/>
    <x v="2"/>
    <x v="34"/>
    <n v="164"/>
    <n v="10"/>
    <n v="164"/>
    <n v="174"/>
    <n v="174"/>
  </r>
  <r>
    <x v="27"/>
    <s v="b235c1117b4fe161e6b46b219efeaf5f27cab931"/>
    <x v="1"/>
    <x v="4"/>
    <x v="5"/>
    <d v="2017-08-26T10:38:38"/>
    <x v="2"/>
    <x v="34"/>
    <n v="1"/>
    <n v="11"/>
    <n v="10"/>
    <n v="12"/>
    <n v="21"/>
  </r>
  <r>
    <x v="27"/>
    <s v="875e84c9ef75b3b28a78ec3e9b96eeb16b22f116"/>
    <x v="1"/>
    <x v="4"/>
    <x v="5"/>
    <d v="2017-08-26T11:09:59"/>
    <x v="2"/>
    <x v="34"/>
    <n v="10"/>
    <n v="14"/>
    <n v="16"/>
    <n v="24"/>
    <n v="30"/>
  </r>
  <r>
    <x v="27"/>
    <s v="3d2884ff2c5f2280bb3998b57ea6d27039ba1304"/>
    <x v="1"/>
    <x v="4"/>
    <x v="4"/>
    <d v="2017-08-27T00:08:41"/>
    <x v="2"/>
    <x v="35"/>
    <n v="13"/>
    <n v="38"/>
    <n v="78"/>
    <n v="51"/>
    <n v="116"/>
  </r>
  <r>
    <x v="27"/>
    <s v="c389104e84cca0d6766f3ff6e789d5b80e03abde"/>
    <x v="1"/>
    <x v="4"/>
    <x v="4"/>
    <d v="2017-08-27T13:25:30"/>
    <x v="2"/>
    <x v="35"/>
    <n v="76"/>
    <n v="0"/>
    <n v="0"/>
    <n v="76"/>
    <n v="0"/>
  </r>
  <r>
    <x v="27"/>
    <s v="f5a410eb3b9d51331ef304319d3765046829587b"/>
    <x v="1"/>
    <x v="4"/>
    <x v="5"/>
    <d v="2017-08-28T13:05:52"/>
    <x v="2"/>
    <x v="35"/>
    <n v="46"/>
    <n v="33"/>
    <n v="0"/>
    <n v="79"/>
    <n v="33"/>
  </r>
  <r>
    <x v="28"/>
    <s v="a59f4c7767771dfb335a901ee850ef72428fa9ca"/>
    <x v="1"/>
    <x v="4"/>
    <x v="5"/>
    <d v="2017-10-02T00:04:17"/>
    <x v="2"/>
    <x v="19"/>
    <n v="188"/>
    <n v="32"/>
    <n v="184"/>
    <n v="220"/>
    <n v="216"/>
  </r>
  <r>
    <x v="28"/>
    <s v="7d98476389f5e8dce74f2be638e840428799eade"/>
    <x v="1"/>
    <x v="4"/>
    <x v="5"/>
    <d v="2017-10-07T17:08:42"/>
    <x v="2"/>
    <x v="19"/>
    <n v="11"/>
    <n v="76"/>
    <n v="276"/>
    <n v="87"/>
    <n v="352"/>
  </r>
  <r>
    <x v="28"/>
    <s v="0d72a4ebff5c3130ca58262bce8b26998cd59bc9"/>
    <x v="1"/>
    <x v="4"/>
    <x v="5"/>
    <d v="2017-10-09T11:32:10"/>
    <x v="2"/>
    <x v="20"/>
    <n v="290"/>
    <n v="88"/>
    <n v="7"/>
    <n v="378"/>
    <n v="95"/>
  </r>
  <r>
    <x v="28"/>
    <s v="5f749cef524c9b83bc7e9b14dd6a518a34ffc6a9"/>
    <x v="1"/>
    <x v="4"/>
    <x v="5"/>
    <d v="2017-10-09T17:35:56"/>
    <x v="2"/>
    <x v="20"/>
    <n v="272"/>
    <n v="55"/>
    <n v="5"/>
    <n v="327"/>
    <n v="60"/>
  </r>
  <r>
    <x v="28"/>
    <s v="e01f32221ef9625f91f89c1ca3a462a0bcc378b0"/>
    <x v="1"/>
    <x v="4"/>
    <x v="5"/>
    <d v="2017-10-12T11:20:20"/>
    <x v="2"/>
    <x v="20"/>
    <n v="21"/>
    <n v="14"/>
    <n v="7"/>
    <n v="35"/>
    <n v="21"/>
  </r>
  <r>
    <x v="28"/>
    <s v="e2de240ed1ff074886df2f90e76ce9b1ec43f2d5"/>
    <x v="1"/>
    <x v="4"/>
    <x v="5"/>
    <d v="2017-10-12T11:37:51"/>
    <x v="2"/>
    <x v="20"/>
    <n v="13"/>
    <n v="12"/>
    <n v="14"/>
    <n v="25"/>
    <n v="26"/>
  </r>
  <r>
    <x v="28"/>
    <s v="a6188f968da9178e30c713c73d9aa6b0774d6eb8"/>
    <x v="1"/>
    <x v="4"/>
    <x v="5"/>
    <d v="2017-10-21T10:46:21"/>
    <x v="2"/>
    <x v="21"/>
    <n v="32"/>
    <n v="21"/>
    <n v="6"/>
    <n v="53"/>
    <n v="27"/>
  </r>
  <r>
    <x v="29"/>
    <s v="d9dcfcb562498bdfe26b41b74e421fff134d8465"/>
    <x v="2"/>
    <x v="4"/>
    <x v="5"/>
    <d v="2017-10-21T15:02:04"/>
    <x v="2"/>
    <x v="21"/>
    <n v="364"/>
    <n v="3"/>
    <n v="24"/>
    <n v="367"/>
    <n v="27"/>
  </r>
  <r>
    <x v="29"/>
    <s v="8ab0fc74a53e1492b4759cad823667de62088e3d"/>
    <x v="2"/>
    <x v="4"/>
    <x v="5"/>
    <d v="2017-10-22T10:38:11"/>
    <x v="2"/>
    <x v="10"/>
    <n v="488"/>
    <n v="10"/>
    <n v="409"/>
    <n v="498"/>
    <n v="419"/>
  </r>
  <r>
    <x v="29"/>
    <s v="fd6b99dc2e947b771307425485587aa4a165ce26"/>
    <x v="2"/>
    <x v="4"/>
    <x v="5"/>
    <d v="2017-10-22T17:21:22"/>
    <x v="2"/>
    <x v="10"/>
    <n v="588"/>
    <n v="62"/>
    <n v="382"/>
    <n v="650"/>
    <n v="444"/>
  </r>
  <r>
    <x v="29"/>
    <s v="9311e7d61c9f9725401a94f62890e3ae9e0df36f"/>
    <x v="2"/>
    <x v="4"/>
    <x v="5"/>
    <d v="2017-10-23T17:22:13"/>
    <x v="2"/>
    <x v="10"/>
    <n v="106"/>
    <n v="106"/>
    <n v="46"/>
    <n v="212"/>
    <n v="152"/>
  </r>
  <r>
    <x v="29"/>
    <s v="cd15e4bdfd778c519a26cc857da176abeaa08f6f"/>
    <x v="2"/>
    <x v="4"/>
    <x v="5"/>
    <d v="2017-10-23T22:06:14"/>
    <x v="2"/>
    <x v="10"/>
    <n v="204"/>
    <n v="43"/>
    <n v="288"/>
    <n v="247"/>
    <n v="331"/>
  </r>
  <r>
    <x v="29"/>
    <s v="e7d8bba08183be78acf1c814a678bf5b95df77b0"/>
    <x v="2"/>
    <x v="4"/>
    <x v="5"/>
    <d v="2017-10-26T11:01:51"/>
    <x v="2"/>
    <x v="10"/>
    <n v="128"/>
    <n v="48"/>
    <n v="8"/>
    <n v="176"/>
    <n v="56"/>
  </r>
  <r>
    <x v="29"/>
    <s v="9b3a03c0de624967ac7998fc50e789593d96974a"/>
    <x v="2"/>
    <x v="4"/>
    <x v="5"/>
    <d v="2018-10-26T15:32:41"/>
    <x v="3"/>
    <x v="10"/>
    <n v="61"/>
    <n v="6"/>
    <n v="0"/>
    <n v="67"/>
    <n v="6"/>
  </r>
  <r>
    <x v="29"/>
    <s v="1486d1cc606045c7768a7114978297c5e2b9668e"/>
    <x v="2"/>
    <x v="4"/>
    <x v="5"/>
    <d v="2018-10-26T18:00:27"/>
    <x v="3"/>
    <x v="10"/>
    <n v="306"/>
    <n v="2"/>
    <n v="0"/>
    <n v="308"/>
    <n v="2"/>
  </r>
  <r>
    <x v="29"/>
    <s v="d3dbd8509ecb3732004f51cba0e083d706a243b0"/>
    <x v="2"/>
    <x v="4"/>
    <x v="5"/>
    <d v="2018-10-26T19:50:07"/>
    <x v="3"/>
    <x v="10"/>
    <n v="153"/>
    <n v="173"/>
    <n v="131"/>
    <n v="326"/>
    <n v="304"/>
  </r>
  <r>
    <x v="29"/>
    <s v="ac3ad38e1fd43641641ad400f2333f02c67a18d4"/>
    <x v="2"/>
    <x v="4"/>
    <x v="4"/>
    <d v="2018-10-27T11:31:39"/>
    <x v="3"/>
    <x v="10"/>
    <n v="112"/>
    <n v="145"/>
    <n v="85"/>
    <n v="257"/>
    <n v="230"/>
  </r>
  <r>
    <x v="29"/>
    <s v="193f8950a61f25a899706d96136b125a6c33eaa8"/>
    <x v="2"/>
    <x v="4"/>
    <x v="4"/>
    <d v="2018-10-27T17:44:20"/>
    <x v="3"/>
    <x v="10"/>
    <n v="18"/>
    <n v="22"/>
    <n v="130"/>
    <n v="40"/>
    <n v="152"/>
  </r>
  <r>
    <x v="29"/>
    <s v="d5bcb7806e7c080df254388a82524ee1d36bba04"/>
    <x v="2"/>
    <x v="4"/>
    <x v="3"/>
    <d v="2018-01-28T10:24:55"/>
    <x v="3"/>
    <x v="3"/>
    <n v="240"/>
    <n v="69"/>
    <n v="9"/>
    <n v="309"/>
    <n v="78"/>
  </r>
  <r>
    <x v="29"/>
    <s v="4eaa8f963abd6a71a5c4f98f97bfbae84fe9c8a4"/>
    <x v="2"/>
    <x v="4"/>
    <x v="3"/>
    <d v="2018-02-18T10:51:27"/>
    <x v="3"/>
    <x v="23"/>
    <n v="265"/>
    <n v="119"/>
    <n v="42"/>
    <n v="384"/>
    <n v="161"/>
  </r>
  <r>
    <x v="30"/>
    <s v="e23e4f2e88931c6e562ee216160d240e95bc5619"/>
    <x v="2"/>
    <x v="4"/>
    <x v="4"/>
    <d v="2017-03-16T17:04:50"/>
    <x v="2"/>
    <x v="36"/>
    <n v="96"/>
    <n v="173"/>
    <n v="83"/>
    <n v="269"/>
    <n v="256"/>
  </r>
  <r>
    <x v="30"/>
    <s v="66e76177372ce99081371c88d8bfdb7a50d3957d"/>
    <x v="2"/>
    <x v="4"/>
    <x v="4"/>
    <d v="2017-03-17T10:40:50"/>
    <x v="2"/>
    <x v="36"/>
    <n v="11"/>
    <n v="70"/>
    <n v="0"/>
    <n v="81"/>
    <n v="70"/>
  </r>
  <r>
    <x v="30"/>
    <s v="fcde16d422d63f166cf69a43b574015196e1b1db"/>
    <x v="2"/>
    <x v="4"/>
    <x v="4"/>
    <d v="2017-03-27T15:46:33"/>
    <x v="2"/>
    <x v="37"/>
    <n v="101"/>
    <n v="80"/>
    <n v="64"/>
    <n v="181"/>
    <n v="144"/>
  </r>
  <r>
    <x v="30"/>
    <s v="f0687a5c55acb86d5c02f6067ad3fc4cc1ab1b5c"/>
    <x v="2"/>
    <x v="4"/>
    <x v="4"/>
    <d v="2017-03-27T16:58:31"/>
    <x v="2"/>
    <x v="37"/>
    <n v="94"/>
    <n v="7"/>
    <n v="75"/>
    <n v="101"/>
    <n v="82"/>
  </r>
  <r>
    <x v="30"/>
    <s v="967d208a981ec5682e084d114fadb9dcecbe4379"/>
    <x v="2"/>
    <x v="4"/>
    <x v="4"/>
    <d v="2017-03-29T00:00:47"/>
    <x v="2"/>
    <x v="37"/>
    <n v="0"/>
    <n v="0"/>
    <n v="14"/>
    <n v="0"/>
    <n v="14"/>
  </r>
  <r>
    <x v="31"/>
    <s v="cb0d5cadf359213ec44055bb259430fff436da0f"/>
    <x v="2"/>
    <x v="4"/>
    <x v="2"/>
    <d v="2018-03-20T15:41:44"/>
    <x v="3"/>
    <x v="38"/>
    <n v="115"/>
    <n v="41"/>
    <n v="0"/>
    <n v="156"/>
    <n v="41"/>
  </r>
  <r>
    <x v="31"/>
    <s v="968b92d8833ec1bd9cdec5506ac7b929c38bd61e"/>
    <x v="2"/>
    <x v="4"/>
    <x v="2"/>
    <d v="2018-03-20T16:26:08"/>
    <x v="3"/>
    <x v="38"/>
    <n v="12"/>
    <n v="26"/>
    <n v="0"/>
    <n v="38"/>
    <n v="26"/>
  </r>
  <r>
    <x v="31"/>
    <s v="800edcfb6d495e57a3a93b462ddd4f47d09883bf"/>
    <x v="2"/>
    <x v="4"/>
    <x v="4"/>
    <d v="2018-03-20T17:07:06"/>
    <x v="3"/>
    <x v="38"/>
    <n v="62"/>
    <n v="30"/>
    <n v="0"/>
    <n v="92"/>
    <n v="30"/>
  </r>
  <r>
    <x v="32"/>
    <s v="66ff1a952c45aa17c568c219df4c7505e66d7d27"/>
    <x v="2"/>
    <x v="4"/>
    <x v="5"/>
    <d v="2018-08-07T18:12:44"/>
    <x v="3"/>
    <x v="6"/>
    <n v="64"/>
    <n v="7"/>
    <n v="25"/>
    <n v="71"/>
    <n v="32"/>
  </r>
  <r>
    <x v="32"/>
    <s v="57b195017e0655a7622183e6366710a26839cb89"/>
    <x v="2"/>
    <x v="4"/>
    <x v="5"/>
    <d v="2018-08-10T14:13:42"/>
    <x v="3"/>
    <x v="6"/>
    <n v="93"/>
    <n v="13"/>
    <n v="1"/>
    <n v="106"/>
    <n v="14"/>
  </r>
  <r>
    <x v="32"/>
    <s v="72bde6bb8a5246f097cb2f0f0317f1a42262da28"/>
    <x v="2"/>
    <x v="4"/>
    <x v="5"/>
    <d v="2018-08-10T17:03:24"/>
    <x v="3"/>
    <x v="6"/>
    <n v="146"/>
    <n v="32"/>
    <n v="12"/>
    <n v="178"/>
    <n v="44"/>
  </r>
  <r>
    <x v="32"/>
    <s v="c41a6558e83e339286bef5979d945e2bcc98d6e5"/>
    <x v="2"/>
    <x v="4"/>
    <x v="5"/>
    <d v="2018-08-14T16:34:34"/>
    <x v="3"/>
    <x v="7"/>
    <n v="42"/>
    <n v="5"/>
    <n v="90"/>
    <n v="47"/>
    <n v="95"/>
  </r>
  <r>
    <x v="32"/>
    <s v="6a199ce6e9a71cbffc37f87390a474e6b23f69db"/>
    <x v="2"/>
    <x v="4"/>
    <x v="5"/>
    <d v="2018-08-24T16:57:46"/>
    <x v="3"/>
    <x v="34"/>
    <n v="301"/>
    <n v="2"/>
    <n v="174"/>
    <n v="303"/>
    <n v="176"/>
  </r>
  <r>
    <x v="32"/>
    <s v="dde8c06765ff99770a2c7862b0834a69b10ddc07"/>
    <x v="2"/>
    <x v="4"/>
    <x v="4"/>
    <d v="2018-08-25T16:34:44"/>
    <x v="3"/>
    <x v="34"/>
    <n v="2"/>
    <n v="40"/>
    <n v="252"/>
    <n v="42"/>
    <n v="292"/>
  </r>
  <r>
    <x v="32"/>
    <s v="0a102ab3ce8986bdb4aede0df1ec511476ca8877"/>
    <x v="2"/>
    <x v="4"/>
    <x v="4"/>
    <d v="2018-08-25T16:47:51"/>
    <x v="3"/>
    <x v="34"/>
    <n v="14"/>
    <n v="17"/>
    <n v="7"/>
    <n v="31"/>
    <n v="24"/>
  </r>
  <r>
    <x v="32"/>
    <s v="42bbe3c09552fd5c8445f0055b2a8dc7e3b990c0"/>
    <x v="2"/>
    <x v="4"/>
    <x v="4"/>
    <d v="2018-08-25T19:55:58"/>
    <x v="3"/>
    <x v="34"/>
    <n v="301"/>
    <n v="43"/>
    <n v="63"/>
    <n v="344"/>
    <n v="106"/>
  </r>
  <r>
    <x v="32"/>
    <s v="b70fdf2449dab681846854127a6923a7ba8d2425"/>
    <x v="2"/>
    <x v="4"/>
    <x v="4"/>
    <d v="2018-08-26T17:32:27"/>
    <x v="3"/>
    <x v="35"/>
    <n v="69"/>
    <n v="22"/>
    <n v="21"/>
    <n v="91"/>
    <n v="43"/>
  </r>
  <r>
    <x v="32"/>
    <s v="7c19fb587c409597c4f9e7bc505af66e128b083d"/>
    <x v="2"/>
    <x v="4"/>
    <x v="4"/>
    <d v="2018-08-27T13:58:11"/>
    <x v="3"/>
    <x v="35"/>
    <n v="48"/>
    <n v="21"/>
    <n v="35"/>
    <n v="69"/>
    <n v="56"/>
  </r>
  <r>
    <x v="33"/>
    <s v="f03c6af43d12357a79c71074dcc57dc6eaca7faa"/>
    <x v="2"/>
    <x v="4"/>
    <x v="2"/>
    <d v="2018-03-23T15:05:54"/>
    <x v="3"/>
    <x v="38"/>
    <n v="74"/>
    <n v="16"/>
    <n v="0"/>
    <n v="90"/>
    <n v="16"/>
  </r>
  <r>
    <x v="33"/>
    <s v="f55d51fb1c53f9faa08dfaa585b2e3c087e18a41"/>
    <x v="2"/>
    <x v="4"/>
    <x v="2"/>
    <d v="2018-03-30T15:50:51"/>
    <x v="3"/>
    <x v="37"/>
    <n v="57"/>
    <n v="19"/>
    <n v="40"/>
    <n v="76"/>
    <n v="59"/>
  </r>
  <r>
    <x v="33"/>
    <s v="ea53c340cd7ab71839e4678b9aa379a3d6a2f29d"/>
    <x v="2"/>
    <x v="4"/>
    <x v="2"/>
    <d v="2018-04-09T23:42:40"/>
    <x v="3"/>
    <x v="39"/>
    <n v="96"/>
    <n v="3"/>
    <n v="0"/>
    <n v="99"/>
    <n v="3"/>
  </r>
  <r>
    <x v="34"/>
    <s v="effcc11c54ddc4911db23faa08252396bb65a3e7"/>
    <x v="2"/>
    <x v="4"/>
    <x v="2"/>
    <d v="2018-04-09T19:09:27"/>
    <x v="3"/>
    <x v="39"/>
    <n v="37"/>
    <n v="1"/>
    <n v="33"/>
    <n v="38"/>
    <n v="34"/>
  </r>
  <r>
    <x v="34"/>
    <s v="782de8223f8cb54db87703e3d8e431eacbe7b527"/>
    <x v="2"/>
    <x v="4"/>
    <x v="2"/>
    <d v="2018-04-09T19:14:10"/>
    <x v="3"/>
    <x v="39"/>
    <n v="292"/>
    <n v="1"/>
    <n v="63"/>
    <n v="293"/>
    <n v="64"/>
  </r>
  <r>
    <x v="34"/>
    <s v="abaf5c36cfa90bdbdfa78f131acd7973d4998111"/>
    <x v="2"/>
    <x v="4"/>
    <x v="2"/>
    <d v="2018-04-09T23:21:57"/>
    <x v="3"/>
    <x v="39"/>
    <n v="151"/>
    <n v="17"/>
    <n v="107"/>
    <n v="168"/>
    <n v="124"/>
  </r>
  <r>
    <x v="34"/>
    <s v="5525b7f7ef43c18de640550ab325e2a20256f646"/>
    <x v="2"/>
    <x v="4"/>
    <x v="2"/>
    <d v="2018-04-10T15:06:38"/>
    <x v="3"/>
    <x v="39"/>
    <n v="0"/>
    <n v="9"/>
    <n v="19"/>
    <n v="9"/>
    <n v="28"/>
  </r>
  <r>
    <x v="35"/>
    <s v="db78a188a70ca5136dc97c780d6bfcc27466478d"/>
    <x v="2"/>
    <x v="4"/>
    <x v="2"/>
    <d v="2018-03-12T23:52:02"/>
    <x v="3"/>
    <x v="36"/>
    <n v="40"/>
    <n v="14"/>
    <n v="0"/>
    <n v="54"/>
    <n v="14"/>
  </r>
  <r>
    <x v="35"/>
    <s v="e99d312fa9213691667aee9038ecb366b9d89b07"/>
    <x v="2"/>
    <x v="4"/>
    <x v="2"/>
    <d v="2018-03-13T21:43:50"/>
    <x v="3"/>
    <x v="36"/>
    <n v="42"/>
    <n v="2"/>
    <n v="32"/>
    <n v="44"/>
    <n v="34"/>
  </r>
  <r>
    <x v="35"/>
    <s v="7bf0ca6fe31ec6e6acf591548ce6d85c486296cf"/>
    <x v="2"/>
    <x v="4"/>
    <x v="2"/>
    <d v="2018-03-15T23:29:32"/>
    <x v="3"/>
    <x v="36"/>
    <n v="74"/>
    <n v="18"/>
    <n v="0"/>
    <n v="92"/>
    <n v="18"/>
  </r>
  <r>
    <x v="35"/>
    <s v="6745b78033029103bf3e117d5472cde330b342da"/>
    <x v="2"/>
    <x v="4"/>
    <x v="2"/>
    <d v="2018-03-16T13:00:21"/>
    <x v="3"/>
    <x v="36"/>
    <n v="71"/>
    <n v="5"/>
    <n v="63"/>
    <n v="76"/>
    <n v="68"/>
  </r>
  <r>
    <x v="35"/>
    <s v="a2ab5d0f37d49c08d76beeb9702a7b209a463c36"/>
    <x v="2"/>
    <x v="4"/>
    <x v="2"/>
    <d v="2018-03-30T11:43:40"/>
    <x v="3"/>
    <x v="37"/>
    <n v="9"/>
    <n v="0"/>
    <n v="526"/>
    <n v="9"/>
    <n v="526"/>
  </r>
  <r>
    <x v="36"/>
    <s v="bbb8f8cd247f84590c64451af85d032305c7fc3c"/>
    <x v="2"/>
    <x v="4"/>
    <x v="3"/>
    <d v="2019-04-17T15:26:50"/>
    <x v="1"/>
    <x v="40"/>
    <n v="81"/>
    <n v="6"/>
    <n v="0"/>
    <n v="87"/>
    <n v="6"/>
  </r>
  <r>
    <x v="36"/>
    <s v="e09ae0ae4ada0ec22a6d1ab9f68ffe354e933149"/>
    <x v="2"/>
    <x v="4"/>
    <x v="1"/>
    <d v="2019-04-17T16:39:28"/>
    <x v="1"/>
    <x v="40"/>
    <n v="66"/>
    <n v="26"/>
    <n v="30"/>
    <n v="92"/>
    <n v="56"/>
  </r>
  <r>
    <x v="36"/>
    <s v="2702cc726ad81a1346f95541b5eaa5102a13c61c"/>
    <x v="2"/>
    <x v="4"/>
    <x v="1"/>
    <d v="2019-04-17T16:58:35"/>
    <x v="1"/>
    <x v="40"/>
    <n v="12"/>
    <n v="59"/>
    <n v="17"/>
    <n v="71"/>
    <n v="76"/>
  </r>
  <r>
    <x v="36"/>
    <s v="75072daa6216bc40b1650b305c67056f82b61ede"/>
    <x v="2"/>
    <x v="4"/>
    <x v="3"/>
    <d v="2019-04-18T15:01:52"/>
    <x v="1"/>
    <x v="40"/>
    <n v="78"/>
    <n v="24"/>
    <n v="0"/>
    <n v="102"/>
    <n v="24"/>
  </r>
  <r>
    <x v="36"/>
    <s v="1afa7ac83a5846b7275acf102913c68d7399d162"/>
    <x v="2"/>
    <x v="4"/>
    <x v="3"/>
    <d v="2019-07-05T17:12:11"/>
    <x v="1"/>
    <x v="22"/>
    <n v="117"/>
    <n v="39"/>
    <n v="119"/>
    <n v="156"/>
    <n v="158"/>
  </r>
  <r>
    <x v="36"/>
    <s v="3ecfa51b293c67aebe68c2b0443a87b1b1a335ee"/>
    <x v="2"/>
    <x v="4"/>
    <x v="3"/>
    <d v="2019-07-08T14:11:50"/>
    <x v="1"/>
    <x v="13"/>
    <n v="128"/>
    <n v="258"/>
    <n v="119"/>
    <n v="386"/>
    <n v="377"/>
  </r>
  <r>
    <x v="36"/>
    <s v="2322133426be915a72967d7bbf38b0608aebb0b7"/>
    <x v="2"/>
    <x v="4"/>
    <x v="4"/>
    <d v="2019-07-08T16:57:53"/>
    <x v="1"/>
    <x v="13"/>
    <n v="34"/>
    <n v="63"/>
    <n v="37"/>
    <n v="97"/>
    <n v="100"/>
  </r>
  <r>
    <x v="36"/>
    <s v="50c103ea2363b46411abd15cd5819d7e568c65ff"/>
    <x v="2"/>
    <x v="4"/>
    <x v="3"/>
    <d v="2019-07-09T11:52:58"/>
    <x v="1"/>
    <x v="13"/>
    <n v="2"/>
    <n v="32"/>
    <n v="64"/>
    <n v="34"/>
    <n v="96"/>
  </r>
  <r>
    <x v="36"/>
    <s v="51803c68cb0862b20d250d93247967d66f37aaef"/>
    <x v="2"/>
    <x v="4"/>
    <x v="3"/>
    <d v="2019-07-09T11:57:47"/>
    <x v="1"/>
    <x v="13"/>
    <n v="0"/>
    <n v="0"/>
    <n v="1"/>
    <n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 rowHeaderCaption="Issue Key">
  <location ref="A3:B41" firstHeaderRow="1" firstDataRow="1" firstDataCol="1" rowPageCount="1" colPageCount="1"/>
  <pivotFields count="13">
    <pivotField axis="axisRow" showAll="0" sortType="descending">
      <items count="38">
        <item x="9"/>
        <item x="10"/>
        <item x="11"/>
        <item x="12"/>
        <item x="13"/>
        <item x="14"/>
        <item x="15"/>
        <item x="18"/>
        <item x="19"/>
        <item x="20"/>
        <item x="21"/>
        <item x="22"/>
        <item x="23"/>
        <item x="24"/>
        <item x="26"/>
        <item x="27"/>
        <item x="28"/>
        <item x="29"/>
        <item x="30"/>
        <item x="31"/>
        <item x="32"/>
        <item x="33"/>
        <item x="34"/>
        <item x="35"/>
        <item x="36"/>
        <item x="0"/>
        <item x="1"/>
        <item x="2"/>
        <item x="3"/>
        <item x="4"/>
        <item x="5"/>
        <item x="6"/>
        <item x="7"/>
        <item x="8"/>
        <item x="25"/>
        <item x="16"/>
        <item x="1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showAll="0"/>
    <pivotField axis="axisPage" showAll="0">
      <items count="6">
        <item x="1"/>
        <item x="3"/>
        <item x="4"/>
        <item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38">
    <i>
      <x v="6"/>
    </i>
    <i>
      <x v="17"/>
    </i>
    <i>
      <x v="12"/>
    </i>
    <i>
      <x v="15"/>
    </i>
    <i>
      <x v="5"/>
    </i>
    <i>
      <x v="20"/>
    </i>
    <i>
      <x v="24"/>
    </i>
    <i>
      <x v="1"/>
    </i>
    <i>
      <x v="8"/>
    </i>
    <i>
      <x v="10"/>
    </i>
    <i>
      <x v="11"/>
    </i>
    <i>
      <x v="31"/>
    </i>
    <i>
      <x v="29"/>
    </i>
    <i>
      <x v="25"/>
    </i>
    <i>
      <x v="16"/>
    </i>
    <i>
      <x v="2"/>
    </i>
    <i>
      <x v="27"/>
    </i>
    <i>
      <x v="32"/>
    </i>
    <i>
      <x v="26"/>
    </i>
    <i>
      <x v="33"/>
    </i>
    <i>
      <x v="14"/>
    </i>
    <i>
      <x v="23"/>
    </i>
    <i>
      <x v="34"/>
    </i>
    <i>
      <x v="36"/>
    </i>
    <i>
      <x/>
    </i>
    <i>
      <x v="18"/>
    </i>
    <i>
      <x v="4"/>
    </i>
    <i>
      <x v="22"/>
    </i>
    <i>
      <x v="35"/>
    </i>
    <i>
      <x v="3"/>
    </i>
    <i>
      <x v="9"/>
    </i>
    <i>
      <x v="19"/>
    </i>
    <i>
      <x v="7"/>
    </i>
    <i>
      <x v="13"/>
    </i>
    <i>
      <x v="28"/>
    </i>
    <i>
      <x v="30"/>
    </i>
    <i>
      <x v="21"/>
    </i>
    <i t="grand">
      <x/>
    </i>
  </rowItems>
  <colItems count="1">
    <i/>
  </colItems>
  <pageFields count="1">
    <pageField fld="3" hier="-1"/>
  </pageFields>
  <dataFields count="1">
    <dataField name="Commits" fld="1" subtotal="count" baseField="0" baseItem="0"/>
  </dataFields>
  <chartFormats count="1">
    <chartFormat chart="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8" dataPosition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 rowHeaderCaption="Issue Key">
  <location ref="A3:C41" firstHeaderRow="0" firstDataRow="1" firstDataCol="1" rowPageCount="1" colPageCount="1"/>
  <pivotFields count="13">
    <pivotField axis="axisRow" showAll="0" sortType="ascending">
      <items count="38">
        <item x="7"/>
        <item x="6"/>
        <item x="5"/>
        <item x="4"/>
        <item x="3"/>
        <item x="2"/>
        <item x="1"/>
        <item x="0"/>
        <item x="8"/>
        <item x="24"/>
        <item x="23"/>
        <item x="22"/>
        <item x="21"/>
        <item x="20"/>
        <item x="19"/>
        <item x="18"/>
        <item x="15"/>
        <item x="14"/>
        <item x="13"/>
        <item x="12"/>
        <item x="11"/>
        <item x="10"/>
        <item x="9"/>
        <item x="28"/>
        <item x="27"/>
        <item x="26"/>
        <item x="36"/>
        <item x="35"/>
        <item x="34"/>
        <item x="33"/>
        <item x="32"/>
        <item x="31"/>
        <item x="30"/>
        <item x="29"/>
        <item x="25"/>
        <item x="16"/>
        <item x="17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/>
    <pivotField axis="axisPage" showAll="0">
      <items count="6">
        <item x="1"/>
        <item x="3"/>
        <item x="4"/>
        <item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</pivotFields>
  <rowFields count="1">
    <field x="0"/>
  </rowFields>
  <rowItems count="38">
    <i>
      <x v="2"/>
    </i>
    <i>
      <x v="4"/>
    </i>
    <i>
      <x v="29"/>
    </i>
    <i>
      <x v="15"/>
    </i>
    <i>
      <x v="27"/>
    </i>
    <i>
      <x v="13"/>
    </i>
    <i>
      <x v="34"/>
    </i>
    <i>
      <x v="31"/>
    </i>
    <i>
      <x/>
    </i>
    <i>
      <x v="18"/>
    </i>
    <i>
      <x v="1"/>
    </i>
    <i>
      <x v="7"/>
    </i>
    <i>
      <x v="28"/>
    </i>
    <i>
      <x v="35"/>
    </i>
    <i>
      <x v="9"/>
    </i>
    <i>
      <x v="19"/>
    </i>
    <i>
      <x v="32"/>
    </i>
    <i>
      <x v="36"/>
    </i>
    <i>
      <x v="20"/>
    </i>
    <i>
      <x v="11"/>
    </i>
    <i>
      <x v="6"/>
    </i>
    <i>
      <x v="3"/>
    </i>
    <i>
      <x v="22"/>
    </i>
    <i>
      <x v="25"/>
    </i>
    <i>
      <x v="5"/>
    </i>
    <i>
      <x v="21"/>
    </i>
    <i>
      <x v="14"/>
    </i>
    <i>
      <x v="10"/>
    </i>
    <i>
      <x v="12"/>
    </i>
    <i>
      <x v="26"/>
    </i>
    <i>
      <x v="23"/>
    </i>
    <i>
      <x v="8"/>
    </i>
    <i>
      <x v="30"/>
    </i>
    <i>
      <x v="24"/>
    </i>
    <i>
      <x v="17"/>
    </i>
    <i>
      <x v="16"/>
    </i>
    <i>
      <x v="33"/>
    </i>
    <i t="grand">
      <x/>
    </i>
  </rowItems>
  <colFields count="1">
    <field x="-2"/>
  </colFields>
  <colItems count="2">
    <i>
      <x/>
    </i>
    <i i="1">
      <x v="1"/>
    </i>
  </colItems>
  <pageFields count="1">
    <pageField fld="3" hier="-1"/>
  </pageFields>
  <dataFields count="2">
    <dataField name="Total Deletions" fld="12" baseField="0" baseItem="0"/>
    <dataField name="Total Additions" fld="11" baseField="0" baseItem="0"/>
  </dataFields>
  <chartFormats count="2">
    <chartFormat chart="1" format="1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4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 rowHeaderCaption="Author">
  <location ref="A1:B8" firstHeaderRow="1" firstDataRow="1" firstDataCol="1"/>
  <pivotFields count="13">
    <pivotField showAll="0"/>
    <pivotField dataField="1" showAll="0"/>
    <pivotField showAll="0"/>
    <pivotField showAll="0"/>
    <pivotField axis="axisRow" showAll="0" sortType="ascending">
      <items count="7">
        <item x="5"/>
        <item x="1"/>
        <item x="4"/>
        <item x="2"/>
        <item x="3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mmits" fld="1" subtotal="count" baseField="0" baseItem="0"/>
  </dataFields>
  <chartFormats count="7">
    <chartFormat chart="1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5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1" format="6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1" format="7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" format="8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" format="9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1" format="10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3" cacheId="8" applyNumberFormats="0" applyBorderFormats="0" applyFontFormats="0" applyPatternFormats="0" applyAlignmentFormats="0" applyWidthHeightFormats="1" dataCaption="Values" grandTotalCaption="Total" updatedVersion="6" minRefreshableVersion="3" useAutoFormatting="1" itemPrintTitles="1" createdVersion="6" indent="0" outline="1" outlineData="1" multipleFieldFilters="0" chartFormat="2" rowHeaderCaption="" colHeaderCaption="Repository">
  <location ref="A1:E76" firstHeaderRow="1" firstDataRow="2" firstDataCol="1"/>
  <pivotFields count="13">
    <pivotField showAll="0"/>
    <pivotField dataField="1" showAll="0"/>
    <pivotField axis="axisCol" showAll="0" sortType="ascending">
      <items count="4">
        <item x="0"/>
        <item x="1"/>
        <item x="2"/>
        <item t="default"/>
      </items>
    </pivotField>
    <pivotField showAll="0"/>
    <pivotField showAll="0"/>
    <pivotField showAll="0"/>
    <pivotField axis="axisRow" showAll="0" sortType="ascending">
      <items count="5">
        <item x="2"/>
        <item x="3"/>
        <item x="1"/>
        <item x="0"/>
        <item t="default" sd="0"/>
      </items>
    </pivotField>
    <pivotField axis="axisRow" showAll="0" sortType="ascending">
      <items count="42">
        <item x="11"/>
        <item x="29"/>
        <item x="3"/>
        <item x="4"/>
        <item x="5"/>
        <item x="23"/>
        <item x="24"/>
        <item x="25"/>
        <item x="36"/>
        <item x="38"/>
        <item x="37"/>
        <item x="0"/>
        <item x="39"/>
        <item x="40"/>
        <item x="1"/>
        <item x="2"/>
        <item x="16"/>
        <item x="17"/>
        <item x="18"/>
        <item x="27"/>
        <item x="8"/>
        <item x="22"/>
        <item x="13"/>
        <item x="9"/>
        <item x="12"/>
        <item x="28"/>
        <item x="6"/>
        <item x="7"/>
        <item x="34"/>
        <item x="35"/>
        <item x="14"/>
        <item x="15"/>
        <item x="33"/>
        <item x="19"/>
        <item x="20"/>
        <item x="21"/>
        <item x="10"/>
        <item x="30"/>
        <item x="31"/>
        <item x="32"/>
        <item x="26"/>
        <item t="default"/>
      </items>
    </pivotField>
    <pivotField showAll="0"/>
    <pivotField showAll="0"/>
    <pivotField showAll="0"/>
    <pivotField showAll="0"/>
    <pivotField showAll="0"/>
  </pivotFields>
  <rowFields count="2">
    <field x="6"/>
    <field x="7"/>
  </rowFields>
  <rowItems count="74">
    <i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10"/>
    </i>
    <i r="1">
      <x v="15"/>
    </i>
    <i r="1">
      <x v="16"/>
    </i>
    <i r="1">
      <x v="17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>
      <x v="1"/>
    </i>
    <i r="1">
      <x v="2"/>
    </i>
    <i r="1">
      <x v="5"/>
    </i>
    <i r="1">
      <x v="8"/>
    </i>
    <i r="1">
      <x v="9"/>
    </i>
    <i r="1">
      <x v="10"/>
    </i>
    <i r="1">
      <x v="12"/>
    </i>
    <i r="1">
      <x v="18"/>
    </i>
    <i r="1">
      <x v="23"/>
    </i>
    <i r="1">
      <x v="24"/>
    </i>
    <i r="1">
      <x v="26"/>
    </i>
    <i r="1">
      <x v="27"/>
    </i>
    <i r="1">
      <x v="28"/>
    </i>
    <i r="1">
      <x v="29"/>
    </i>
    <i r="1">
      <x v="30"/>
    </i>
    <i r="1">
      <x v="33"/>
    </i>
    <i r="1">
      <x v="34"/>
    </i>
    <i r="1">
      <x v="35"/>
    </i>
    <i r="1">
      <x v="36"/>
    </i>
    <i>
      <x v="2"/>
    </i>
    <i r="1">
      <x v="13"/>
    </i>
    <i r="1">
      <x v="20"/>
    </i>
    <i r="1">
      <x v="21"/>
    </i>
    <i r="1">
      <x v="22"/>
    </i>
    <i r="1">
      <x v="23"/>
    </i>
    <i r="1">
      <x v="26"/>
    </i>
    <i r="1">
      <x v="27"/>
    </i>
    <i r="1">
      <x v="36"/>
    </i>
    <i>
      <x v="3"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11"/>
    </i>
    <i r="1">
      <x v="14"/>
    </i>
    <i r="1">
      <x v="15"/>
    </i>
    <i r="1">
      <x v="31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Commits" fld="1" subtotal="count" baseField="0" baseItem="0"/>
  </dataFields>
  <chartFormats count="3">
    <chartFormat chart="1" format="2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" format="2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" format="2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 rowHeaderCaption="" colHeaderCaption="Author">
  <location ref="A1:H76" firstHeaderRow="1" firstDataRow="2" firstDataCol="1"/>
  <pivotFields count="13">
    <pivotField showAll="0"/>
    <pivotField dataField="1" showAll="0"/>
    <pivotField showAll="0"/>
    <pivotField showAll="0"/>
    <pivotField axis="axisCol" showAll="0" sortType="ascending">
      <items count="7">
        <item x="5"/>
        <item x="1"/>
        <item x="4"/>
        <item x="2"/>
        <item x="3"/>
        <item x="0"/>
        <item t="default"/>
      </items>
    </pivotField>
    <pivotField showAll="0"/>
    <pivotField axis="axisRow" showAll="0" sortType="ascending">
      <items count="5">
        <item x="2"/>
        <item x="3"/>
        <item x="1"/>
        <item x="0"/>
        <item t="default"/>
      </items>
    </pivotField>
    <pivotField axis="axisRow" showAll="0" sortType="ascending">
      <items count="42">
        <item x="11"/>
        <item x="29"/>
        <item x="3"/>
        <item x="4"/>
        <item x="5"/>
        <item x="23"/>
        <item x="24"/>
        <item x="25"/>
        <item x="36"/>
        <item x="38"/>
        <item x="37"/>
        <item x="0"/>
        <item x="39"/>
        <item x="40"/>
        <item x="1"/>
        <item x="2"/>
        <item x="16"/>
        <item x="17"/>
        <item x="18"/>
        <item x="27"/>
        <item x="8"/>
        <item x="22"/>
        <item x="13"/>
        <item x="9"/>
        <item x="12"/>
        <item x="28"/>
        <item x="6"/>
        <item x="7"/>
        <item x="34"/>
        <item x="35"/>
        <item x="14"/>
        <item x="15"/>
        <item x="33"/>
        <item x="19"/>
        <item x="20"/>
        <item x="21"/>
        <item x="10"/>
        <item x="30"/>
        <item x="31"/>
        <item x="32"/>
        <item x="26"/>
        <item t="default"/>
      </items>
    </pivotField>
    <pivotField showAll="0"/>
    <pivotField showAll="0"/>
    <pivotField showAll="0"/>
    <pivotField showAll="0"/>
    <pivotField showAll="0"/>
  </pivotFields>
  <rowFields count="2">
    <field x="6"/>
    <field x="7"/>
  </rowFields>
  <rowItems count="74">
    <i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10"/>
    </i>
    <i r="1">
      <x v="15"/>
    </i>
    <i r="1">
      <x v="16"/>
    </i>
    <i r="1">
      <x v="17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>
      <x v="1"/>
    </i>
    <i r="1">
      <x v="2"/>
    </i>
    <i r="1">
      <x v="5"/>
    </i>
    <i r="1">
      <x v="8"/>
    </i>
    <i r="1">
      <x v="9"/>
    </i>
    <i r="1">
      <x v="10"/>
    </i>
    <i r="1">
      <x v="12"/>
    </i>
    <i r="1">
      <x v="18"/>
    </i>
    <i r="1">
      <x v="23"/>
    </i>
    <i r="1">
      <x v="24"/>
    </i>
    <i r="1">
      <x v="26"/>
    </i>
    <i r="1">
      <x v="27"/>
    </i>
    <i r="1">
      <x v="28"/>
    </i>
    <i r="1">
      <x v="29"/>
    </i>
    <i r="1">
      <x v="30"/>
    </i>
    <i r="1">
      <x v="33"/>
    </i>
    <i r="1">
      <x v="34"/>
    </i>
    <i r="1">
      <x v="35"/>
    </i>
    <i r="1">
      <x v="36"/>
    </i>
    <i>
      <x v="2"/>
    </i>
    <i r="1">
      <x v="13"/>
    </i>
    <i r="1">
      <x v="20"/>
    </i>
    <i r="1">
      <x v="21"/>
    </i>
    <i r="1">
      <x v="22"/>
    </i>
    <i r="1">
      <x v="23"/>
    </i>
    <i r="1">
      <x v="26"/>
    </i>
    <i r="1">
      <x v="27"/>
    </i>
    <i r="1">
      <x v="36"/>
    </i>
    <i>
      <x v="3"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11"/>
    </i>
    <i r="1">
      <x v="14"/>
    </i>
    <i r="1">
      <x v="15"/>
    </i>
    <i r="1">
      <x v="31"/>
    </i>
    <i t="grand">
      <x/>
    </i>
  </rowItems>
  <colFields count="1">
    <field x="4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ommits" fld="1" subtotal="count" baseField="0" baseItem="0"/>
  </dataFields>
  <chartFormats count="6">
    <chartFormat chart="1" format="2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" format="3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" format="3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1" format="3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1" format="3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1" format="3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/>
  </sheetViews>
  <sheetFormatPr defaultRowHeight="15" x14ac:dyDescent="0.25"/>
  <cols>
    <col min="1" max="1" width="14.7109375" bestFit="1" customWidth="1"/>
    <col min="2" max="2" width="8.85546875" bestFit="1" customWidth="1"/>
    <col min="3" max="4" width="14.5703125" bestFit="1" customWidth="1"/>
  </cols>
  <sheetData>
    <row r="1" spans="1:2" x14ac:dyDescent="0.25">
      <c r="A1" s="4" t="s">
        <v>12</v>
      </c>
      <c r="B1" t="s">
        <v>13</v>
      </c>
    </row>
    <row r="3" spans="1:2" x14ac:dyDescent="0.25">
      <c r="A3" s="4" t="s">
        <v>7</v>
      </c>
      <c r="B3" t="s">
        <v>8</v>
      </c>
    </row>
    <row r="4" spans="1:2" x14ac:dyDescent="0.25">
      <c r="A4" s="5" t="s">
        <v>279</v>
      </c>
      <c r="B4" s="6">
        <v>15</v>
      </c>
    </row>
    <row r="5" spans="1:2" x14ac:dyDescent="0.25">
      <c r="A5" s="5" t="s">
        <v>264</v>
      </c>
      <c r="B5" s="6">
        <v>13</v>
      </c>
    </row>
    <row r="6" spans="1:2" x14ac:dyDescent="0.25">
      <c r="A6" s="5" t="s">
        <v>285</v>
      </c>
      <c r="B6" s="6">
        <v>11</v>
      </c>
    </row>
    <row r="7" spans="1:2" x14ac:dyDescent="0.25">
      <c r="A7" s="5" t="s">
        <v>288</v>
      </c>
      <c r="B7" s="6">
        <v>11</v>
      </c>
    </row>
    <row r="8" spans="1:2" x14ac:dyDescent="0.25">
      <c r="A8" s="5" t="s">
        <v>278</v>
      </c>
      <c r="B8" s="6">
        <v>11</v>
      </c>
    </row>
    <row r="9" spans="1:2" x14ac:dyDescent="0.25">
      <c r="A9" s="5" t="s">
        <v>267</v>
      </c>
      <c r="B9" s="6">
        <v>10</v>
      </c>
    </row>
    <row r="10" spans="1:2" x14ac:dyDescent="0.25">
      <c r="A10" s="5" t="s">
        <v>271</v>
      </c>
      <c r="B10" s="6">
        <v>9</v>
      </c>
    </row>
    <row r="11" spans="1:2" x14ac:dyDescent="0.25">
      <c r="A11" s="5" t="s">
        <v>274</v>
      </c>
      <c r="B11" s="6">
        <v>9</v>
      </c>
    </row>
    <row r="12" spans="1:2" x14ac:dyDescent="0.25">
      <c r="A12" s="5" t="s">
        <v>281</v>
      </c>
      <c r="B12" s="6">
        <v>9</v>
      </c>
    </row>
    <row r="13" spans="1:2" x14ac:dyDescent="0.25">
      <c r="A13" s="5" t="s">
        <v>283</v>
      </c>
      <c r="B13" s="6">
        <v>8</v>
      </c>
    </row>
    <row r="14" spans="1:2" x14ac:dyDescent="0.25">
      <c r="A14" s="5" t="s">
        <v>284</v>
      </c>
      <c r="B14" s="6">
        <v>8</v>
      </c>
    </row>
    <row r="15" spans="1:2" x14ac:dyDescent="0.25">
      <c r="A15" s="5" t="s">
        <v>297</v>
      </c>
      <c r="B15" s="6">
        <v>7</v>
      </c>
    </row>
    <row r="16" spans="1:2" x14ac:dyDescent="0.25">
      <c r="A16" s="5" t="s">
        <v>295</v>
      </c>
      <c r="B16" s="6">
        <v>7</v>
      </c>
    </row>
    <row r="17" spans="1:2" x14ac:dyDescent="0.25">
      <c r="A17" s="5" t="s">
        <v>291</v>
      </c>
      <c r="B17" s="6">
        <v>7</v>
      </c>
    </row>
    <row r="18" spans="1:2" x14ac:dyDescent="0.25">
      <c r="A18" s="5" t="s">
        <v>289</v>
      </c>
      <c r="B18" s="6">
        <v>7</v>
      </c>
    </row>
    <row r="19" spans="1:2" x14ac:dyDescent="0.25">
      <c r="A19" s="5" t="s">
        <v>275</v>
      </c>
      <c r="B19" s="6">
        <v>6</v>
      </c>
    </row>
    <row r="20" spans="1:2" x14ac:dyDescent="0.25">
      <c r="A20" s="5" t="s">
        <v>293</v>
      </c>
      <c r="B20" s="6">
        <v>6</v>
      </c>
    </row>
    <row r="21" spans="1:2" x14ac:dyDescent="0.25">
      <c r="A21" s="5" t="s">
        <v>298</v>
      </c>
      <c r="B21" s="6">
        <v>6</v>
      </c>
    </row>
    <row r="22" spans="1:2" x14ac:dyDescent="0.25">
      <c r="A22" s="5" t="s">
        <v>292</v>
      </c>
      <c r="B22" s="6">
        <v>6</v>
      </c>
    </row>
    <row r="23" spans="1:2" x14ac:dyDescent="0.25">
      <c r="A23" s="5" t="s">
        <v>299</v>
      </c>
      <c r="B23" s="6">
        <v>5</v>
      </c>
    </row>
    <row r="24" spans="1:2" x14ac:dyDescent="0.25">
      <c r="A24" s="5" t="s">
        <v>287</v>
      </c>
      <c r="B24" s="6">
        <v>5</v>
      </c>
    </row>
    <row r="25" spans="1:2" x14ac:dyDescent="0.25">
      <c r="A25" s="5" t="s">
        <v>270</v>
      </c>
      <c r="B25" s="6">
        <v>5</v>
      </c>
    </row>
    <row r="26" spans="1:2" x14ac:dyDescent="0.25">
      <c r="A26" s="5" t="s">
        <v>301</v>
      </c>
      <c r="B26" s="6">
        <v>5</v>
      </c>
    </row>
    <row r="27" spans="1:2" x14ac:dyDescent="0.25">
      <c r="A27" s="5" t="s">
        <v>302</v>
      </c>
      <c r="B27" s="6">
        <v>5</v>
      </c>
    </row>
    <row r="28" spans="1:2" x14ac:dyDescent="0.25">
      <c r="A28" s="5" t="s">
        <v>273</v>
      </c>
      <c r="B28" s="6">
        <v>5</v>
      </c>
    </row>
    <row r="29" spans="1:2" x14ac:dyDescent="0.25">
      <c r="A29" s="5" t="s">
        <v>265</v>
      </c>
      <c r="B29" s="6">
        <v>5</v>
      </c>
    </row>
    <row r="30" spans="1:2" x14ac:dyDescent="0.25">
      <c r="A30" s="5" t="s">
        <v>277</v>
      </c>
      <c r="B30" s="6">
        <v>4</v>
      </c>
    </row>
    <row r="31" spans="1:2" x14ac:dyDescent="0.25">
      <c r="A31" s="5" t="s">
        <v>269</v>
      </c>
      <c r="B31" s="6">
        <v>4</v>
      </c>
    </row>
    <row r="32" spans="1:2" x14ac:dyDescent="0.25">
      <c r="A32" s="5" t="s">
        <v>303</v>
      </c>
      <c r="B32" s="6">
        <v>4</v>
      </c>
    </row>
    <row r="33" spans="1:2" x14ac:dyDescent="0.25">
      <c r="A33" s="5" t="s">
        <v>276</v>
      </c>
      <c r="B33" s="6">
        <v>4</v>
      </c>
    </row>
    <row r="34" spans="1:2" x14ac:dyDescent="0.25">
      <c r="A34" s="5" t="s">
        <v>282</v>
      </c>
      <c r="B34" s="6">
        <v>3</v>
      </c>
    </row>
    <row r="35" spans="1:2" x14ac:dyDescent="0.25">
      <c r="A35" s="5" t="s">
        <v>266</v>
      </c>
      <c r="B35" s="6">
        <v>3</v>
      </c>
    </row>
    <row r="36" spans="1:2" x14ac:dyDescent="0.25">
      <c r="A36" s="5" t="s">
        <v>280</v>
      </c>
      <c r="B36" s="6">
        <v>3</v>
      </c>
    </row>
    <row r="37" spans="1:2" x14ac:dyDescent="0.25">
      <c r="A37" s="5" t="s">
        <v>286</v>
      </c>
      <c r="B37" s="6">
        <v>3</v>
      </c>
    </row>
    <row r="38" spans="1:2" x14ac:dyDescent="0.25">
      <c r="A38" s="5" t="s">
        <v>294</v>
      </c>
      <c r="B38" s="6">
        <v>3</v>
      </c>
    </row>
    <row r="39" spans="1:2" x14ac:dyDescent="0.25">
      <c r="A39" s="5" t="s">
        <v>296</v>
      </c>
      <c r="B39" s="6">
        <v>3</v>
      </c>
    </row>
    <row r="40" spans="1:2" x14ac:dyDescent="0.25">
      <c r="A40" s="5" t="s">
        <v>268</v>
      </c>
      <c r="B40" s="6">
        <v>3</v>
      </c>
    </row>
    <row r="41" spans="1:2" x14ac:dyDescent="0.25">
      <c r="A41" s="5" t="s">
        <v>6</v>
      </c>
      <c r="B41" s="6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/>
  </sheetViews>
  <sheetFormatPr defaultRowHeight="15" x14ac:dyDescent="0.25"/>
  <cols>
    <col min="1" max="1" width="14.7109375" bestFit="1" customWidth="1"/>
    <col min="2" max="3" width="14.5703125" bestFit="1" customWidth="1"/>
    <col min="4" max="4" width="18.5703125" bestFit="1" customWidth="1"/>
  </cols>
  <sheetData>
    <row r="1" spans="1:3" x14ac:dyDescent="0.25">
      <c r="A1" s="4" t="s">
        <v>12</v>
      </c>
      <c r="B1" t="s">
        <v>13</v>
      </c>
    </row>
    <row r="3" spans="1:3" x14ac:dyDescent="0.25">
      <c r="A3" s="4" t="s">
        <v>7</v>
      </c>
      <c r="B3" t="s">
        <v>16</v>
      </c>
      <c r="C3" t="s">
        <v>17</v>
      </c>
    </row>
    <row r="4" spans="1:3" x14ac:dyDescent="0.25">
      <c r="A4" s="5" t="s">
        <v>296</v>
      </c>
      <c r="B4" s="6">
        <v>75</v>
      </c>
      <c r="C4" s="6">
        <v>132</v>
      </c>
    </row>
    <row r="5" spans="1:3" x14ac:dyDescent="0.25">
      <c r="A5" s="5" t="s">
        <v>294</v>
      </c>
      <c r="B5" s="6">
        <v>45</v>
      </c>
      <c r="C5" s="6">
        <v>195</v>
      </c>
    </row>
    <row r="6" spans="1:3" x14ac:dyDescent="0.25">
      <c r="A6" s="5" t="s">
        <v>268</v>
      </c>
      <c r="B6" s="6">
        <v>78</v>
      </c>
      <c r="C6" s="6">
        <v>265</v>
      </c>
    </row>
    <row r="7" spans="1:3" x14ac:dyDescent="0.25">
      <c r="A7" s="5" t="s">
        <v>280</v>
      </c>
      <c r="B7" s="6">
        <v>224</v>
      </c>
      <c r="C7" s="6">
        <v>268</v>
      </c>
    </row>
    <row r="8" spans="1:3" x14ac:dyDescent="0.25">
      <c r="A8" s="5" t="s">
        <v>270</v>
      </c>
      <c r="B8" s="6">
        <v>660</v>
      </c>
      <c r="C8" s="6">
        <v>275</v>
      </c>
    </row>
    <row r="9" spans="1:3" x14ac:dyDescent="0.25">
      <c r="A9" s="5" t="s">
        <v>282</v>
      </c>
      <c r="B9" s="6">
        <v>140</v>
      </c>
      <c r="C9" s="6">
        <v>275</v>
      </c>
    </row>
    <row r="10" spans="1:3" x14ac:dyDescent="0.25">
      <c r="A10" s="5" t="s">
        <v>301</v>
      </c>
      <c r="B10" s="6">
        <v>195</v>
      </c>
      <c r="C10" s="6">
        <v>276</v>
      </c>
    </row>
    <row r="11" spans="1:3" x14ac:dyDescent="0.25">
      <c r="A11" s="5" t="s">
        <v>266</v>
      </c>
      <c r="B11" s="6">
        <v>97</v>
      </c>
      <c r="C11" s="6">
        <v>286</v>
      </c>
    </row>
    <row r="12" spans="1:3" x14ac:dyDescent="0.25">
      <c r="A12" s="5" t="s">
        <v>298</v>
      </c>
      <c r="B12" s="6">
        <v>308</v>
      </c>
      <c r="C12" s="6">
        <v>315</v>
      </c>
    </row>
    <row r="13" spans="1:3" x14ac:dyDescent="0.25">
      <c r="A13" s="5" t="s">
        <v>277</v>
      </c>
      <c r="B13" s="6">
        <v>300</v>
      </c>
      <c r="C13" s="6">
        <v>323</v>
      </c>
    </row>
    <row r="14" spans="1:3" x14ac:dyDescent="0.25">
      <c r="A14" s="5" t="s">
        <v>297</v>
      </c>
      <c r="B14" s="6">
        <v>266</v>
      </c>
      <c r="C14" s="6">
        <v>443</v>
      </c>
    </row>
    <row r="15" spans="1:3" x14ac:dyDescent="0.25">
      <c r="A15" s="5" t="s">
        <v>291</v>
      </c>
      <c r="B15" s="6">
        <v>150</v>
      </c>
      <c r="C15" s="6">
        <v>472</v>
      </c>
    </row>
    <row r="16" spans="1:3" x14ac:dyDescent="0.25">
      <c r="A16" s="5" t="s">
        <v>269</v>
      </c>
      <c r="B16" s="6">
        <v>250</v>
      </c>
      <c r="C16" s="6">
        <v>508</v>
      </c>
    </row>
    <row r="17" spans="1:3" x14ac:dyDescent="0.25">
      <c r="A17" s="5" t="s">
        <v>303</v>
      </c>
      <c r="B17" s="6">
        <v>501</v>
      </c>
      <c r="C17" s="6">
        <v>510</v>
      </c>
    </row>
    <row r="18" spans="1:3" x14ac:dyDescent="0.25">
      <c r="A18" s="5" t="s">
        <v>286</v>
      </c>
      <c r="B18" s="6">
        <v>426</v>
      </c>
      <c r="C18" s="6">
        <v>582</v>
      </c>
    </row>
    <row r="19" spans="1:3" x14ac:dyDescent="0.25">
      <c r="A19" s="5" t="s">
        <v>276</v>
      </c>
      <c r="B19" s="6">
        <v>249</v>
      </c>
      <c r="C19" s="6">
        <v>589</v>
      </c>
    </row>
    <row r="20" spans="1:3" x14ac:dyDescent="0.25">
      <c r="A20" s="5" t="s">
        <v>265</v>
      </c>
      <c r="B20" s="6">
        <v>566</v>
      </c>
      <c r="C20" s="6">
        <v>632</v>
      </c>
    </row>
    <row r="21" spans="1:3" x14ac:dyDescent="0.25">
      <c r="A21" s="5" t="s">
        <v>302</v>
      </c>
      <c r="B21" s="6">
        <v>414</v>
      </c>
      <c r="C21" s="6">
        <v>637</v>
      </c>
    </row>
    <row r="22" spans="1:3" x14ac:dyDescent="0.25">
      <c r="A22" s="5" t="s">
        <v>275</v>
      </c>
      <c r="B22" s="6">
        <v>474</v>
      </c>
      <c r="C22" s="6">
        <v>640</v>
      </c>
    </row>
    <row r="23" spans="1:3" x14ac:dyDescent="0.25">
      <c r="A23" s="5" t="s">
        <v>284</v>
      </c>
      <c r="B23" s="6">
        <v>1058</v>
      </c>
      <c r="C23" s="6">
        <v>669</v>
      </c>
    </row>
    <row r="24" spans="1:3" x14ac:dyDescent="0.25">
      <c r="A24" s="5" t="s">
        <v>292</v>
      </c>
      <c r="B24" s="6">
        <v>632</v>
      </c>
      <c r="C24" s="6">
        <v>670</v>
      </c>
    </row>
    <row r="25" spans="1:3" x14ac:dyDescent="0.25">
      <c r="A25" s="5" t="s">
        <v>295</v>
      </c>
      <c r="B25" s="6">
        <v>147</v>
      </c>
      <c r="C25" s="6">
        <v>674</v>
      </c>
    </row>
    <row r="26" spans="1:3" x14ac:dyDescent="0.25">
      <c r="A26" s="5" t="s">
        <v>273</v>
      </c>
      <c r="B26" s="6">
        <v>416</v>
      </c>
      <c r="C26" s="6">
        <v>751</v>
      </c>
    </row>
    <row r="27" spans="1:3" x14ac:dyDescent="0.25">
      <c r="A27" s="5" t="s">
        <v>287</v>
      </c>
      <c r="B27" s="6">
        <v>640</v>
      </c>
      <c r="C27" s="6">
        <v>889</v>
      </c>
    </row>
    <row r="28" spans="1:3" x14ac:dyDescent="0.25">
      <c r="A28" s="5" t="s">
        <v>293</v>
      </c>
      <c r="B28" s="6">
        <v>469</v>
      </c>
      <c r="C28" s="6">
        <v>890</v>
      </c>
    </row>
    <row r="29" spans="1:3" x14ac:dyDescent="0.25">
      <c r="A29" s="5" t="s">
        <v>274</v>
      </c>
      <c r="B29" s="6">
        <v>658</v>
      </c>
      <c r="C29" s="6">
        <v>894</v>
      </c>
    </row>
    <row r="30" spans="1:3" x14ac:dyDescent="0.25">
      <c r="A30" s="5" t="s">
        <v>281</v>
      </c>
      <c r="B30" s="6">
        <v>948</v>
      </c>
      <c r="C30" s="6">
        <v>943</v>
      </c>
    </row>
    <row r="31" spans="1:3" x14ac:dyDescent="0.25">
      <c r="A31" s="5" t="s">
        <v>285</v>
      </c>
      <c r="B31" s="6">
        <v>644</v>
      </c>
      <c r="C31" s="6">
        <v>978</v>
      </c>
    </row>
    <row r="32" spans="1:3" x14ac:dyDescent="0.25">
      <c r="A32" s="5" t="s">
        <v>283</v>
      </c>
      <c r="B32" s="6">
        <v>893</v>
      </c>
      <c r="C32" s="6">
        <v>1023</v>
      </c>
    </row>
    <row r="33" spans="1:3" x14ac:dyDescent="0.25">
      <c r="A33" s="5" t="s">
        <v>271</v>
      </c>
      <c r="B33" s="6">
        <v>894</v>
      </c>
      <c r="C33" s="6">
        <v>1025</v>
      </c>
    </row>
    <row r="34" spans="1:3" x14ac:dyDescent="0.25">
      <c r="A34" s="5" t="s">
        <v>289</v>
      </c>
      <c r="B34" s="6">
        <v>797</v>
      </c>
      <c r="C34" s="6">
        <v>1125</v>
      </c>
    </row>
    <row r="35" spans="1:3" x14ac:dyDescent="0.25">
      <c r="A35" s="5" t="s">
        <v>299</v>
      </c>
      <c r="B35" s="6">
        <v>695</v>
      </c>
      <c r="C35" s="6">
        <v>1166</v>
      </c>
    </row>
    <row r="36" spans="1:3" x14ac:dyDescent="0.25">
      <c r="A36" s="5" t="s">
        <v>267</v>
      </c>
      <c r="B36" s="6">
        <v>882</v>
      </c>
      <c r="C36" s="6">
        <v>1282</v>
      </c>
    </row>
    <row r="37" spans="1:3" x14ac:dyDescent="0.25">
      <c r="A37" s="5" t="s">
        <v>288</v>
      </c>
      <c r="B37" s="6">
        <v>1214</v>
      </c>
      <c r="C37" s="6">
        <v>1361</v>
      </c>
    </row>
    <row r="38" spans="1:3" x14ac:dyDescent="0.25">
      <c r="A38" s="5" t="s">
        <v>278</v>
      </c>
      <c r="B38" s="6">
        <v>1299</v>
      </c>
      <c r="C38" s="6">
        <v>1507</v>
      </c>
    </row>
    <row r="39" spans="1:3" x14ac:dyDescent="0.25">
      <c r="A39" s="5" t="s">
        <v>279</v>
      </c>
      <c r="B39" s="6">
        <v>2128</v>
      </c>
      <c r="C39" s="6">
        <v>2084</v>
      </c>
    </row>
    <row r="40" spans="1:3" x14ac:dyDescent="0.25">
      <c r="A40" s="5" t="s">
        <v>264</v>
      </c>
      <c r="B40" s="6">
        <v>2362</v>
      </c>
      <c r="C40" s="6">
        <v>3841</v>
      </c>
    </row>
    <row r="41" spans="1:3" x14ac:dyDescent="0.25">
      <c r="A41" s="5" t="s">
        <v>6</v>
      </c>
      <c r="B41" s="6">
        <v>22194</v>
      </c>
      <c r="C41" s="6">
        <v>29395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RowHeight="15" x14ac:dyDescent="0.25"/>
  <cols>
    <col min="1" max="1" width="15.7109375" customWidth="1"/>
    <col min="2" max="2" width="8.85546875" bestFit="1" customWidth="1"/>
  </cols>
  <sheetData>
    <row r="1" spans="1:2" x14ac:dyDescent="0.25">
      <c r="A1" s="4" t="s">
        <v>9</v>
      </c>
      <c r="B1" t="s">
        <v>8</v>
      </c>
    </row>
    <row r="2" spans="1:2" x14ac:dyDescent="0.25">
      <c r="A2" s="5" t="s">
        <v>262</v>
      </c>
      <c r="B2" s="6">
        <v>28</v>
      </c>
    </row>
    <row r="3" spans="1:2" x14ac:dyDescent="0.25">
      <c r="A3" s="5" t="s">
        <v>261</v>
      </c>
      <c r="B3" s="6">
        <v>18</v>
      </c>
    </row>
    <row r="4" spans="1:2" x14ac:dyDescent="0.25">
      <c r="A4" s="5" t="s">
        <v>258</v>
      </c>
      <c r="B4" s="6">
        <v>79</v>
      </c>
    </row>
    <row r="5" spans="1:2" x14ac:dyDescent="0.25">
      <c r="A5" s="5" t="s">
        <v>263</v>
      </c>
      <c r="B5" s="6">
        <v>34</v>
      </c>
    </row>
    <row r="6" spans="1:2" x14ac:dyDescent="0.25">
      <c r="A6" s="5" t="s">
        <v>260</v>
      </c>
      <c r="B6" s="6">
        <v>65</v>
      </c>
    </row>
    <row r="7" spans="1:2" x14ac:dyDescent="0.25">
      <c r="A7" s="5" t="s">
        <v>259</v>
      </c>
      <c r="B7" s="6">
        <v>14</v>
      </c>
    </row>
    <row r="8" spans="1:2" x14ac:dyDescent="0.25">
      <c r="A8" s="5" t="s">
        <v>6</v>
      </c>
      <c r="B8" s="6">
        <v>238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workbookViewId="0"/>
  </sheetViews>
  <sheetFormatPr defaultRowHeight="15" x14ac:dyDescent="0.25"/>
  <cols>
    <col min="1" max="1" width="8.85546875" customWidth="1"/>
    <col min="2" max="2" width="12.85546875" bestFit="1" customWidth="1"/>
    <col min="3" max="3" width="8.140625" customWidth="1"/>
    <col min="4" max="4" width="6.140625" bestFit="1" customWidth="1"/>
    <col min="5" max="5" width="5.42578125" bestFit="1" customWidth="1"/>
  </cols>
  <sheetData>
    <row r="1" spans="1:5" x14ac:dyDescent="0.25">
      <c r="A1" s="4" t="s">
        <v>8</v>
      </c>
      <c r="B1" s="4" t="s">
        <v>3</v>
      </c>
    </row>
    <row r="2" spans="1:5" x14ac:dyDescent="0.25">
      <c r="A2" s="4" t="s">
        <v>10</v>
      </c>
      <c r="B2" t="s">
        <v>300</v>
      </c>
      <c r="C2" t="s">
        <v>290</v>
      </c>
      <c r="D2" t="s">
        <v>272</v>
      </c>
      <c r="E2" t="s">
        <v>11</v>
      </c>
    </row>
    <row r="3" spans="1:5" x14ac:dyDescent="0.25">
      <c r="A3" s="5">
        <v>2017</v>
      </c>
      <c r="B3" s="6">
        <v>20</v>
      </c>
      <c r="C3" s="6">
        <v>100</v>
      </c>
      <c r="D3" s="6">
        <v>15</v>
      </c>
      <c r="E3" s="6">
        <v>135</v>
      </c>
    </row>
    <row r="4" spans="1:5" x14ac:dyDescent="0.25">
      <c r="A4" s="8">
        <v>4</v>
      </c>
      <c r="B4" s="6"/>
      <c r="C4" s="6">
        <v>3</v>
      </c>
      <c r="D4" s="6"/>
      <c r="E4" s="6">
        <v>3</v>
      </c>
    </row>
    <row r="5" spans="1:5" x14ac:dyDescent="0.25">
      <c r="A5" s="8">
        <v>5</v>
      </c>
      <c r="B5" s="6"/>
      <c r="C5" s="6">
        <v>7</v>
      </c>
      <c r="D5" s="6">
        <v>4</v>
      </c>
      <c r="E5" s="6">
        <v>11</v>
      </c>
    </row>
    <row r="6" spans="1:5" x14ac:dyDescent="0.25">
      <c r="A6" s="8">
        <v>6</v>
      </c>
      <c r="B6" s="6"/>
      <c r="C6" s="6">
        <v>11</v>
      </c>
      <c r="D6" s="6"/>
      <c r="E6" s="6">
        <v>11</v>
      </c>
    </row>
    <row r="7" spans="1:5" x14ac:dyDescent="0.25">
      <c r="A7" s="8">
        <v>7</v>
      </c>
      <c r="B7" s="6"/>
      <c r="C7" s="6">
        <v>6</v>
      </c>
      <c r="D7" s="6"/>
      <c r="E7" s="6">
        <v>6</v>
      </c>
    </row>
    <row r="8" spans="1:5" x14ac:dyDescent="0.25">
      <c r="A8" s="8">
        <v>8</v>
      </c>
      <c r="B8" s="6"/>
      <c r="C8" s="6">
        <v>8</v>
      </c>
      <c r="D8" s="6"/>
      <c r="E8" s="6">
        <v>8</v>
      </c>
    </row>
    <row r="9" spans="1:5" x14ac:dyDescent="0.25">
      <c r="A9" s="8">
        <v>9</v>
      </c>
      <c r="B9" s="6"/>
      <c r="C9" s="6">
        <v>2</v>
      </c>
      <c r="D9" s="6"/>
      <c r="E9" s="6">
        <v>2</v>
      </c>
    </row>
    <row r="10" spans="1:5" x14ac:dyDescent="0.25">
      <c r="A10" s="8">
        <v>11</v>
      </c>
      <c r="B10" s="6"/>
      <c r="C10" s="6"/>
      <c r="D10" s="6">
        <v>2</v>
      </c>
      <c r="E10" s="6">
        <v>2</v>
      </c>
    </row>
    <row r="11" spans="1:5" x14ac:dyDescent="0.25">
      <c r="A11" s="8">
        <v>13</v>
      </c>
      <c r="B11" s="6"/>
      <c r="C11" s="6"/>
      <c r="D11" s="6">
        <v>3</v>
      </c>
      <c r="E11" s="6">
        <v>3</v>
      </c>
    </row>
    <row r="12" spans="1:5" x14ac:dyDescent="0.25">
      <c r="A12" s="8">
        <v>18</v>
      </c>
      <c r="B12" s="6"/>
      <c r="C12" s="6">
        <v>4</v>
      </c>
      <c r="D12" s="6"/>
      <c r="E12" s="6">
        <v>4</v>
      </c>
    </row>
    <row r="13" spans="1:5" x14ac:dyDescent="0.25">
      <c r="A13" s="8">
        <v>20</v>
      </c>
      <c r="B13" s="6">
        <v>3</v>
      </c>
      <c r="C13" s="6"/>
      <c r="D13" s="6"/>
      <c r="E13" s="6">
        <v>3</v>
      </c>
    </row>
    <row r="14" spans="1:5" x14ac:dyDescent="0.25">
      <c r="A14" s="8">
        <v>21</v>
      </c>
      <c r="B14" s="6">
        <v>1</v>
      </c>
      <c r="C14" s="6"/>
      <c r="D14" s="6"/>
      <c r="E14" s="6">
        <v>1</v>
      </c>
    </row>
    <row r="15" spans="1:5" x14ac:dyDescent="0.25">
      <c r="A15" s="8">
        <v>24</v>
      </c>
      <c r="B15" s="6"/>
      <c r="C15" s="6">
        <v>3</v>
      </c>
      <c r="D15" s="6"/>
      <c r="E15" s="6">
        <v>3</v>
      </c>
    </row>
    <row r="16" spans="1:5" x14ac:dyDescent="0.25">
      <c r="A16" s="8">
        <v>25</v>
      </c>
      <c r="B16" s="6"/>
      <c r="C16" s="6">
        <v>2</v>
      </c>
      <c r="D16" s="6"/>
      <c r="E16" s="6">
        <v>2</v>
      </c>
    </row>
    <row r="17" spans="1:5" x14ac:dyDescent="0.25">
      <c r="A17" s="8">
        <v>27</v>
      </c>
      <c r="B17" s="6"/>
      <c r="C17" s="6">
        <v>2</v>
      </c>
      <c r="D17" s="6"/>
      <c r="E17" s="6">
        <v>2</v>
      </c>
    </row>
    <row r="18" spans="1:5" x14ac:dyDescent="0.25">
      <c r="A18" s="8">
        <v>28</v>
      </c>
      <c r="B18" s="6">
        <v>7</v>
      </c>
      <c r="C18" s="6">
        <v>5</v>
      </c>
      <c r="D18" s="6"/>
      <c r="E18" s="6">
        <v>12</v>
      </c>
    </row>
    <row r="19" spans="1:5" x14ac:dyDescent="0.25">
      <c r="A19" s="8">
        <v>29</v>
      </c>
      <c r="B19" s="6"/>
      <c r="C19" s="6">
        <v>1</v>
      </c>
      <c r="D19" s="6"/>
      <c r="E19" s="6">
        <v>1</v>
      </c>
    </row>
    <row r="20" spans="1:5" x14ac:dyDescent="0.25">
      <c r="A20" s="8">
        <v>30</v>
      </c>
      <c r="B20" s="6">
        <v>3</v>
      </c>
      <c r="C20" s="6">
        <v>1</v>
      </c>
      <c r="D20" s="6"/>
      <c r="E20" s="6">
        <v>4</v>
      </c>
    </row>
    <row r="21" spans="1:5" x14ac:dyDescent="0.25">
      <c r="A21" s="8">
        <v>31</v>
      </c>
      <c r="B21" s="6"/>
      <c r="C21" s="6">
        <v>3</v>
      </c>
      <c r="D21" s="6"/>
      <c r="E21" s="6">
        <v>3</v>
      </c>
    </row>
    <row r="22" spans="1:5" x14ac:dyDescent="0.25">
      <c r="A22" s="8">
        <v>33</v>
      </c>
      <c r="B22" s="6"/>
      <c r="C22" s="6">
        <v>6</v>
      </c>
      <c r="D22" s="6"/>
      <c r="E22" s="6">
        <v>6</v>
      </c>
    </row>
    <row r="23" spans="1:5" x14ac:dyDescent="0.25">
      <c r="A23" s="8">
        <v>34</v>
      </c>
      <c r="B23" s="6"/>
      <c r="C23" s="6">
        <v>5</v>
      </c>
      <c r="D23" s="6"/>
      <c r="E23" s="6">
        <v>5</v>
      </c>
    </row>
    <row r="24" spans="1:5" x14ac:dyDescent="0.25">
      <c r="A24" s="8">
        <v>35</v>
      </c>
      <c r="B24" s="6"/>
      <c r="C24" s="6">
        <v>3</v>
      </c>
      <c r="D24" s="6"/>
      <c r="E24" s="6">
        <v>3</v>
      </c>
    </row>
    <row r="25" spans="1:5" x14ac:dyDescent="0.25">
      <c r="A25" s="8">
        <v>37</v>
      </c>
      <c r="B25" s="6">
        <v>1</v>
      </c>
      <c r="C25" s="6">
        <v>2</v>
      </c>
      <c r="D25" s="6"/>
      <c r="E25" s="6">
        <v>3</v>
      </c>
    </row>
    <row r="26" spans="1:5" x14ac:dyDescent="0.25">
      <c r="A26" s="8">
        <v>38</v>
      </c>
      <c r="B26" s="6">
        <v>5</v>
      </c>
      <c r="C26" s="6">
        <v>1</v>
      </c>
      <c r="D26" s="6"/>
      <c r="E26" s="6">
        <v>6</v>
      </c>
    </row>
    <row r="27" spans="1:5" x14ac:dyDescent="0.25">
      <c r="A27" s="8">
        <v>39</v>
      </c>
      <c r="B27" s="6"/>
      <c r="C27" s="6">
        <v>4</v>
      </c>
      <c r="D27" s="6"/>
      <c r="E27" s="6">
        <v>4</v>
      </c>
    </row>
    <row r="28" spans="1:5" x14ac:dyDescent="0.25">
      <c r="A28" s="8">
        <v>40</v>
      </c>
      <c r="B28" s="6"/>
      <c r="C28" s="6">
        <v>2</v>
      </c>
      <c r="D28" s="6"/>
      <c r="E28" s="6">
        <v>2</v>
      </c>
    </row>
    <row r="29" spans="1:5" x14ac:dyDescent="0.25">
      <c r="A29" s="8">
        <v>41</v>
      </c>
      <c r="B29" s="6"/>
      <c r="C29" s="6">
        <v>4</v>
      </c>
      <c r="D29" s="6"/>
      <c r="E29" s="6">
        <v>4</v>
      </c>
    </row>
    <row r="30" spans="1:5" x14ac:dyDescent="0.25">
      <c r="A30" s="8">
        <v>42</v>
      </c>
      <c r="B30" s="6"/>
      <c r="C30" s="6">
        <v>1</v>
      </c>
      <c r="D30" s="6">
        <v>1</v>
      </c>
      <c r="E30" s="6">
        <v>2</v>
      </c>
    </row>
    <row r="31" spans="1:5" x14ac:dyDescent="0.25">
      <c r="A31" s="8">
        <v>43</v>
      </c>
      <c r="B31" s="6"/>
      <c r="C31" s="6"/>
      <c r="D31" s="6">
        <v>5</v>
      </c>
      <c r="E31" s="6">
        <v>5</v>
      </c>
    </row>
    <row r="32" spans="1:5" x14ac:dyDescent="0.25">
      <c r="A32" s="8">
        <v>49</v>
      </c>
      <c r="B32" s="6"/>
      <c r="C32" s="6">
        <v>1</v>
      </c>
      <c r="D32" s="6"/>
      <c r="E32" s="6">
        <v>1</v>
      </c>
    </row>
    <row r="33" spans="1:5" x14ac:dyDescent="0.25">
      <c r="A33" s="8">
        <v>50</v>
      </c>
      <c r="B33" s="6"/>
      <c r="C33" s="6">
        <v>3</v>
      </c>
      <c r="D33" s="6"/>
      <c r="E33" s="6">
        <v>3</v>
      </c>
    </row>
    <row r="34" spans="1:5" x14ac:dyDescent="0.25">
      <c r="A34" s="8">
        <v>51</v>
      </c>
      <c r="B34" s="6"/>
      <c r="C34" s="6">
        <v>7</v>
      </c>
      <c r="D34" s="6"/>
      <c r="E34" s="6">
        <v>7</v>
      </c>
    </row>
    <row r="35" spans="1:5" x14ac:dyDescent="0.25">
      <c r="A35" s="8">
        <v>52</v>
      </c>
      <c r="B35" s="6"/>
      <c r="C35" s="6">
        <v>3</v>
      </c>
      <c r="D35" s="6"/>
      <c r="E35" s="6">
        <v>3</v>
      </c>
    </row>
    <row r="36" spans="1:5" x14ac:dyDescent="0.25">
      <c r="A36" s="5">
        <v>2018</v>
      </c>
      <c r="B36" s="6">
        <v>1</v>
      </c>
      <c r="C36" s="6">
        <v>14</v>
      </c>
      <c r="D36" s="6">
        <v>32</v>
      </c>
      <c r="E36" s="6">
        <v>47</v>
      </c>
    </row>
    <row r="37" spans="1:5" x14ac:dyDescent="0.25">
      <c r="A37" s="8">
        <v>5</v>
      </c>
      <c r="B37" s="6"/>
      <c r="C37" s="6"/>
      <c r="D37" s="6">
        <v>1</v>
      </c>
      <c r="E37" s="6">
        <v>1</v>
      </c>
    </row>
    <row r="38" spans="1:5" x14ac:dyDescent="0.25">
      <c r="A38" s="8">
        <v>8</v>
      </c>
      <c r="B38" s="6"/>
      <c r="C38" s="6"/>
      <c r="D38" s="6">
        <v>1</v>
      </c>
      <c r="E38" s="6">
        <v>1</v>
      </c>
    </row>
    <row r="39" spans="1:5" x14ac:dyDescent="0.25">
      <c r="A39" s="8">
        <v>11</v>
      </c>
      <c r="B39" s="6"/>
      <c r="C39" s="6"/>
      <c r="D39" s="6">
        <v>4</v>
      </c>
      <c r="E39" s="6">
        <v>4</v>
      </c>
    </row>
    <row r="40" spans="1:5" x14ac:dyDescent="0.25">
      <c r="A40" s="8">
        <v>12</v>
      </c>
      <c r="B40" s="6"/>
      <c r="C40" s="6"/>
      <c r="D40" s="6">
        <v>4</v>
      </c>
      <c r="E40" s="6">
        <v>4</v>
      </c>
    </row>
    <row r="41" spans="1:5" x14ac:dyDescent="0.25">
      <c r="A41" s="8">
        <v>13</v>
      </c>
      <c r="B41" s="6"/>
      <c r="C41" s="6"/>
      <c r="D41" s="6">
        <v>2</v>
      </c>
      <c r="E41" s="6">
        <v>2</v>
      </c>
    </row>
    <row r="42" spans="1:5" x14ac:dyDescent="0.25">
      <c r="A42" s="8">
        <v>15</v>
      </c>
      <c r="B42" s="6"/>
      <c r="C42" s="6"/>
      <c r="D42" s="6">
        <v>5</v>
      </c>
      <c r="E42" s="6">
        <v>5</v>
      </c>
    </row>
    <row r="43" spans="1:5" x14ac:dyDescent="0.25">
      <c r="A43" s="8">
        <v>22</v>
      </c>
      <c r="B43" s="6">
        <v>1</v>
      </c>
      <c r="C43" s="6"/>
      <c r="D43" s="6"/>
      <c r="E43" s="6">
        <v>1</v>
      </c>
    </row>
    <row r="44" spans="1:5" x14ac:dyDescent="0.25">
      <c r="A44" s="8">
        <v>29</v>
      </c>
      <c r="B44" s="6"/>
      <c r="C44" s="6">
        <v>1</v>
      </c>
      <c r="D44" s="6"/>
      <c r="E44" s="6">
        <v>1</v>
      </c>
    </row>
    <row r="45" spans="1:5" x14ac:dyDescent="0.25">
      <c r="A45" s="8">
        <v>30</v>
      </c>
      <c r="B45" s="6"/>
      <c r="C45" s="6">
        <v>1</v>
      </c>
      <c r="D45" s="6"/>
      <c r="E45" s="6">
        <v>1</v>
      </c>
    </row>
    <row r="46" spans="1:5" x14ac:dyDescent="0.25">
      <c r="A46" s="8">
        <v>32</v>
      </c>
      <c r="B46" s="6"/>
      <c r="C46" s="6">
        <v>7</v>
      </c>
      <c r="D46" s="6">
        <v>3</v>
      </c>
      <c r="E46" s="6">
        <v>10</v>
      </c>
    </row>
    <row r="47" spans="1:5" x14ac:dyDescent="0.25">
      <c r="A47" s="8">
        <v>33</v>
      </c>
      <c r="B47" s="6"/>
      <c r="C47" s="6">
        <v>1</v>
      </c>
      <c r="D47" s="6">
        <v>1</v>
      </c>
      <c r="E47" s="6">
        <v>2</v>
      </c>
    </row>
    <row r="48" spans="1:5" x14ac:dyDescent="0.25">
      <c r="A48" s="8">
        <v>34</v>
      </c>
      <c r="B48" s="6"/>
      <c r="C48" s="6"/>
      <c r="D48" s="6">
        <v>4</v>
      </c>
      <c r="E48" s="6">
        <v>4</v>
      </c>
    </row>
    <row r="49" spans="1:5" x14ac:dyDescent="0.25">
      <c r="A49" s="8">
        <v>35</v>
      </c>
      <c r="B49" s="6"/>
      <c r="C49" s="6"/>
      <c r="D49" s="6">
        <v>2</v>
      </c>
      <c r="E49" s="6">
        <v>2</v>
      </c>
    </row>
    <row r="50" spans="1:5" x14ac:dyDescent="0.25">
      <c r="A50" s="8">
        <v>37</v>
      </c>
      <c r="B50" s="6"/>
      <c r="C50" s="6">
        <v>1</v>
      </c>
      <c r="D50" s="6"/>
      <c r="E50" s="6">
        <v>1</v>
      </c>
    </row>
    <row r="51" spans="1:5" x14ac:dyDescent="0.25">
      <c r="A51" s="8">
        <v>40</v>
      </c>
      <c r="B51" s="6"/>
      <c r="C51" s="6">
        <v>1</v>
      </c>
      <c r="D51" s="6"/>
      <c r="E51" s="6">
        <v>1</v>
      </c>
    </row>
    <row r="52" spans="1:5" x14ac:dyDescent="0.25">
      <c r="A52" s="8">
        <v>41</v>
      </c>
      <c r="B52" s="6"/>
      <c r="C52" s="6">
        <v>1</v>
      </c>
      <c r="D52" s="6"/>
      <c r="E52" s="6">
        <v>1</v>
      </c>
    </row>
    <row r="53" spans="1:5" x14ac:dyDescent="0.25">
      <c r="A53" s="8">
        <v>42</v>
      </c>
      <c r="B53" s="6"/>
      <c r="C53" s="6">
        <v>1</v>
      </c>
      <c r="D53" s="6"/>
      <c r="E53" s="6">
        <v>1</v>
      </c>
    </row>
    <row r="54" spans="1:5" x14ac:dyDescent="0.25">
      <c r="A54" s="8">
        <v>43</v>
      </c>
      <c r="B54" s="6"/>
      <c r="C54" s="6"/>
      <c r="D54" s="6">
        <v>5</v>
      </c>
      <c r="E54" s="6">
        <v>5</v>
      </c>
    </row>
    <row r="55" spans="1:5" x14ac:dyDescent="0.25">
      <c r="A55" s="5">
        <v>2019</v>
      </c>
      <c r="B55" s="6">
        <v>7</v>
      </c>
      <c r="C55" s="6">
        <v>6</v>
      </c>
      <c r="D55" s="6">
        <v>9</v>
      </c>
      <c r="E55" s="6">
        <v>22</v>
      </c>
    </row>
    <row r="56" spans="1:5" x14ac:dyDescent="0.25">
      <c r="A56" s="8">
        <v>16</v>
      </c>
      <c r="B56" s="6"/>
      <c r="C56" s="6"/>
      <c r="D56" s="6">
        <v>4</v>
      </c>
      <c r="E56" s="6">
        <v>4</v>
      </c>
    </row>
    <row r="57" spans="1:5" x14ac:dyDescent="0.25">
      <c r="A57" s="8">
        <v>25</v>
      </c>
      <c r="B57" s="6">
        <v>1</v>
      </c>
      <c r="C57" s="6"/>
      <c r="D57" s="6"/>
      <c r="E57" s="6">
        <v>1</v>
      </c>
    </row>
    <row r="58" spans="1:5" x14ac:dyDescent="0.25">
      <c r="A58" s="8">
        <v>27</v>
      </c>
      <c r="B58" s="6"/>
      <c r="C58" s="6">
        <v>1</v>
      </c>
      <c r="D58" s="6">
        <v>1</v>
      </c>
      <c r="E58" s="6">
        <v>2</v>
      </c>
    </row>
    <row r="59" spans="1:5" x14ac:dyDescent="0.25">
      <c r="A59" s="8">
        <v>28</v>
      </c>
      <c r="B59" s="6"/>
      <c r="C59" s="6"/>
      <c r="D59" s="6">
        <v>4</v>
      </c>
      <c r="E59" s="6">
        <v>4</v>
      </c>
    </row>
    <row r="60" spans="1:5" x14ac:dyDescent="0.25">
      <c r="A60" s="8">
        <v>29</v>
      </c>
      <c r="B60" s="6">
        <v>2</v>
      </c>
      <c r="C60" s="6">
        <v>1</v>
      </c>
      <c r="D60" s="6"/>
      <c r="E60" s="6">
        <v>3</v>
      </c>
    </row>
    <row r="61" spans="1:5" x14ac:dyDescent="0.25">
      <c r="A61" s="8">
        <v>32</v>
      </c>
      <c r="B61" s="6">
        <v>1</v>
      </c>
      <c r="C61" s="6">
        <v>4</v>
      </c>
      <c r="D61" s="6"/>
      <c r="E61" s="6">
        <v>5</v>
      </c>
    </row>
    <row r="62" spans="1:5" x14ac:dyDescent="0.25">
      <c r="A62" s="8">
        <v>33</v>
      </c>
      <c r="B62" s="6">
        <v>2</v>
      </c>
      <c r="C62" s="6"/>
      <c r="D62" s="6"/>
      <c r="E62" s="6">
        <v>2</v>
      </c>
    </row>
    <row r="63" spans="1:5" x14ac:dyDescent="0.25">
      <c r="A63" s="8">
        <v>43</v>
      </c>
      <c r="B63" s="6">
        <v>1</v>
      </c>
      <c r="C63" s="6"/>
      <c r="D63" s="6"/>
      <c r="E63" s="6">
        <v>1</v>
      </c>
    </row>
    <row r="64" spans="1:5" x14ac:dyDescent="0.25">
      <c r="A64" s="5">
        <v>2020</v>
      </c>
      <c r="B64" s="6">
        <v>22</v>
      </c>
      <c r="C64" s="6">
        <v>7</v>
      </c>
      <c r="D64" s="6">
        <v>5</v>
      </c>
      <c r="E64" s="6">
        <v>34</v>
      </c>
    </row>
    <row r="65" spans="1:5" x14ac:dyDescent="0.25">
      <c r="A65" s="8">
        <v>1</v>
      </c>
      <c r="B65" s="6">
        <v>1</v>
      </c>
      <c r="C65" s="6"/>
      <c r="D65" s="6"/>
      <c r="E65" s="6">
        <v>1</v>
      </c>
    </row>
    <row r="66" spans="1:5" x14ac:dyDescent="0.25">
      <c r="A66" s="8">
        <v>5</v>
      </c>
      <c r="B66" s="6">
        <v>2</v>
      </c>
      <c r="C66" s="6"/>
      <c r="D66" s="6"/>
      <c r="E66" s="6">
        <v>2</v>
      </c>
    </row>
    <row r="67" spans="1:5" x14ac:dyDescent="0.25">
      <c r="A67" s="8">
        <v>6</v>
      </c>
      <c r="B67" s="6">
        <v>4</v>
      </c>
      <c r="C67" s="6"/>
      <c r="D67" s="6">
        <v>4</v>
      </c>
      <c r="E67" s="6">
        <v>8</v>
      </c>
    </row>
    <row r="68" spans="1:5" x14ac:dyDescent="0.25">
      <c r="A68" s="8">
        <v>7</v>
      </c>
      <c r="B68" s="6">
        <v>2</v>
      </c>
      <c r="C68" s="6">
        <v>2</v>
      </c>
      <c r="D68" s="6"/>
      <c r="E68" s="6">
        <v>4</v>
      </c>
    </row>
    <row r="69" spans="1:5" x14ac:dyDescent="0.25">
      <c r="A69" s="8">
        <v>8</v>
      </c>
      <c r="B69" s="6"/>
      <c r="C69" s="6">
        <v>1</v>
      </c>
      <c r="D69" s="6">
        <v>1</v>
      </c>
      <c r="E69" s="6">
        <v>2</v>
      </c>
    </row>
    <row r="70" spans="1:5" x14ac:dyDescent="0.25">
      <c r="A70" s="8">
        <v>9</v>
      </c>
      <c r="B70" s="6"/>
      <c r="C70" s="6">
        <v>2</v>
      </c>
      <c r="D70" s="6"/>
      <c r="E70" s="6">
        <v>2</v>
      </c>
    </row>
    <row r="71" spans="1:5" x14ac:dyDescent="0.25">
      <c r="A71" s="8">
        <v>10</v>
      </c>
      <c r="B71" s="6"/>
      <c r="C71" s="6">
        <v>1</v>
      </c>
      <c r="D71" s="6"/>
      <c r="E71" s="6">
        <v>1</v>
      </c>
    </row>
    <row r="72" spans="1:5" x14ac:dyDescent="0.25">
      <c r="A72" s="8">
        <v>14</v>
      </c>
      <c r="B72" s="6">
        <v>2</v>
      </c>
      <c r="C72" s="6"/>
      <c r="D72" s="6"/>
      <c r="E72" s="6">
        <v>2</v>
      </c>
    </row>
    <row r="73" spans="1:5" x14ac:dyDescent="0.25">
      <c r="A73" s="8">
        <v>17</v>
      </c>
      <c r="B73" s="6">
        <v>4</v>
      </c>
      <c r="C73" s="6"/>
      <c r="D73" s="6"/>
      <c r="E73" s="6">
        <v>4</v>
      </c>
    </row>
    <row r="74" spans="1:5" x14ac:dyDescent="0.25">
      <c r="A74" s="8">
        <v>18</v>
      </c>
      <c r="B74" s="6">
        <v>7</v>
      </c>
      <c r="C74" s="6"/>
      <c r="D74" s="6"/>
      <c r="E74" s="6">
        <v>7</v>
      </c>
    </row>
    <row r="75" spans="1:5" x14ac:dyDescent="0.25">
      <c r="A75" s="8">
        <v>38</v>
      </c>
      <c r="B75" s="6"/>
      <c r="C75" s="6">
        <v>1</v>
      </c>
      <c r="D75" s="6"/>
      <c r="E75" s="6">
        <v>1</v>
      </c>
    </row>
    <row r="76" spans="1:5" x14ac:dyDescent="0.25">
      <c r="A76" s="5" t="s">
        <v>11</v>
      </c>
      <c r="B76" s="6">
        <v>50</v>
      </c>
      <c r="C76" s="6">
        <v>127</v>
      </c>
      <c r="D76" s="6">
        <v>61</v>
      </c>
      <c r="E76" s="6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workbookViewId="0"/>
  </sheetViews>
  <sheetFormatPr defaultRowHeight="15" x14ac:dyDescent="0.25"/>
  <cols>
    <col min="1" max="1" width="11.28515625" customWidth="1"/>
    <col min="2" max="2" width="12.28515625" bestFit="1" customWidth="1"/>
    <col min="3" max="3" width="10.5703125" bestFit="1" customWidth="1"/>
    <col min="4" max="4" width="13.140625" bestFit="1" customWidth="1"/>
    <col min="5" max="5" width="14" bestFit="1" customWidth="1"/>
    <col min="6" max="6" width="15.85546875" bestFit="1" customWidth="1"/>
    <col min="7" max="7" width="10.7109375" bestFit="1" customWidth="1"/>
    <col min="8" max="13" width="11.28515625" bestFit="1" customWidth="1"/>
    <col min="14" max="14" width="11.5703125" bestFit="1" customWidth="1"/>
    <col min="15" max="15" width="11.28515625" bestFit="1" customWidth="1"/>
    <col min="16" max="16" width="10.7109375" bestFit="1" customWidth="1"/>
    <col min="17" max="17" width="11.5703125" bestFit="1" customWidth="1"/>
    <col min="18" max="20" width="11.28515625" bestFit="1" customWidth="1"/>
  </cols>
  <sheetData>
    <row r="1" spans="1:8" x14ac:dyDescent="0.25">
      <c r="A1" s="4" t="s">
        <v>8</v>
      </c>
      <c r="B1" s="4" t="s">
        <v>9</v>
      </c>
    </row>
    <row r="2" spans="1:8" x14ac:dyDescent="0.25">
      <c r="A2" s="4" t="s">
        <v>10</v>
      </c>
      <c r="B2" t="s">
        <v>262</v>
      </c>
      <c r="C2" t="s">
        <v>261</v>
      </c>
      <c r="D2" t="s">
        <v>258</v>
      </c>
      <c r="E2" t="s">
        <v>263</v>
      </c>
      <c r="F2" t="s">
        <v>260</v>
      </c>
      <c r="G2" t="s">
        <v>259</v>
      </c>
      <c r="H2" t="s">
        <v>6</v>
      </c>
    </row>
    <row r="3" spans="1:8" x14ac:dyDescent="0.25">
      <c r="A3" s="5">
        <v>2017</v>
      </c>
      <c r="B3" s="6">
        <v>20</v>
      </c>
      <c r="C3" s="6"/>
      <c r="D3" s="6">
        <v>48</v>
      </c>
      <c r="E3" s="6">
        <v>11</v>
      </c>
      <c r="F3" s="6">
        <v>47</v>
      </c>
      <c r="G3" s="6">
        <v>9</v>
      </c>
      <c r="H3" s="6">
        <v>135</v>
      </c>
    </row>
    <row r="4" spans="1:8" x14ac:dyDescent="0.25">
      <c r="A4" s="8">
        <v>4</v>
      </c>
      <c r="B4" s="6"/>
      <c r="C4" s="6"/>
      <c r="D4" s="6">
        <v>3</v>
      </c>
      <c r="E4" s="6"/>
      <c r="F4" s="6"/>
      <c r="G4" s="6"/>
      <c r="H4" s="6">
        <v>3</v>
      </c>
    </row>
    <row r="5" spans="1:8" x14ac:dyDescent="0.25">
      <c r="A5" s="8">
        <v>5</v>
      </c>
      <c r="B5" s="6"/>
      <c r="C5" s="6"/>
      <c r="D5" s="6">
        <v>4</v>
      </c>
      <c r="E5" s="6"/>
      <c r="F5" s="6">
        <v>7</v>
      </c>
      <c r="G5" s="6"/>
      <c r="H5" s="6">
        <v>11</v>
      </c>
    </row>
    <row r="6" spans="1:8" x14ac:dyDescent="0.25">
      <c r="A6" s="8">
        <v>6</v>
      </c>
      <c r="B6" s="6"/>
      <c r="C6" s="6"/>
      <c r="D6" s="6">
        <v>5</v>
      </c>
      <c r="E6" s="6"/>
      <c r="F6" s="6">
        <v>6</v>
      </c>
      <c r="G6" s="6"/>
      <c r="H6" s="6">
        <v>11</v>
      </c>
    </row>
    <row r="7" spans="1:8" x14ac:dyDescent="0.25">
      <c r="A7" s="8">
        <v>7</v>
      </c>
      <c r="B7" s="6"/>
      <c r="C7" s="6"/>
      <c r="D7" s="6"/>
      <c r="E7" s="6"/>
      <c r="F7" s="6">
        <v>6</v>
      </c>
      <c r="G7" s="6"/>
      <c r="H7" s="6">
        <v>6</v>
      </c>
    </row>
    <row r="8" spans="1:8" x14ac:dyDescent="0.25">
      <c r="A8" s="8">
        <v>8</v>
      </c>
      <c r="B8" s="6"/>
      <c r="C8" s="6"/>
      <c r="D8" s="6">
        <v>7</v>
      </c>
      <c r="E8" s="6"/>
      <c r="F8" s="6">
        <v>1</v>
      </c>
      <c r="G8" s="6"/>
      <c r="H8" s="6">
        <v>8</v>
      </c>
    </row>
    <row r="9" spans="1:8" x14ac:dyDescent="0.25">
      <c r="A9" s="8">
        <v>9</v>
      </c>
      <c r="B9" s="6"/>
      <c r="C9" s="6"/>
      <c r="D9" s="6">
        <v>2</v>
      </c>
      <c r="E9" s="6"/>
      <c r="F9" s="6"/>
      <c r="G9" s="6"/>
      <c r="H9" s="6">
        <v>2</v>
      </c>
    </row>
    <row r="10" spans="1:8" x14ac:dyDescent="0.25">
      <c r="A10" s="8">
        <v>11</v>
      </c>
      <c r="B10" s="6"/>
      <c r="C10" s="6"/>
      <c r="D10" s="6">
        <v>2</v>
      </c>
      <c r="E10" s="6"/>
      <c r="F10" s="6"/>
      <c r="G10" s="6"/>
      <c r="H10" s="6">
        <v>2</v>
      </c>
    </row>
    <row r="11" spans="1:8" x14ac:dyDescent="0.25">
      <c r="A11" s="8">
        <v>13</v>
      </c>
      <c r="B11" s="6"/>
      <c r="C11" s="6"/>
      <c r="D11" s="6">
        <v>3</v>
      </c>
      <c r="E11" s="6"/>
      <c r="F11" s="6"/>
      <c r="G11" s="6"/>
      <c r="H11" s="6">
        <v>3</v>
      </c>
    </row>
    <row r="12" spans="1:8" x14ac:dyDescent="0.25">
      <c r="A12" s="8">
        <v>18</v>
      </c>
      <c r="B12" s="6"/>
      <c r="C12" s="6"/>
      <c r="D12" s="6"/>
      <c r="E12" s="6"/>
      <c r="F12" s="6">
        <v>4</v>
      </c>
      <c r="G12" s="6"/>
      <c r="H12" s="6">
        <v>4</v>
      </c>
    </row>
    <row r="13" spans="1:8" x14ac:dyDescent="0.25">
      <c r="A13" s="8">
        <v>20</v>
      </c>
      <c r="B13" s="6"/>
      <c r="C13" s="6"/>
      <c r="D13" s="6"/>
      <c r="E13" s="6">
        <v>2</v>
      </c>
      <c r="F13" s="6"/>
      <c r="G13" s="6">
        <v>1</v>
      </c>
      <c r="H13" s="6">
        <v>3</v>
      </c>
    </row>
    <row r="14" spans="1:8" x14ac:dyDescent="0.25">
      <c r="A14" s="8">
        <v>21</v>
      </c>
      <c r="B14" s="6"/>
      <c r="C14" s="6"/>
      <c r="D14" s="6"/>
      <c r="E14" s="6">
        <v>1</v>
      </c>
      <c r="F14" s="6"/>
      <c r="G14" s="6"/>
      <c r="H14" s="6">
        <v>1</v>
      </c>
    </row>
    <row r="15" spans="1:8" x14ac:dyDescent="0.25">
      <c r="A15" s="8">
        <v>24</v>
      </c>
      <c r="B15" s="6"/>
      <c r="C15" s="6"/>
      <c r="D15" s="6"/>
      <c r="E15" s="6"/>
      <c r="F15" s="6">
        <v>3</v>
      </c>
      <c r="G15" s="6"/>
      <c r="H15" s="6">
        <v>3</v>
      </c>
    </row>
    <row r="16" spans="1:8" x14ac:dyDescent="0.25">
      <c r="A16" s="8">
        <v>25</v>
      </c>
      <c r="B16" s="6"/>
      <c r="C16" s="6"/>
      <c r="D16" s="6">
        <v>2</v>
      </c>
      <c r="E16" s="6"/>
      <c r="F16" s="6"/>
      <c r="G16" s="6"/>
      <c r="H16" s="6">
        <v>2</v>
      </c>
    </row>
    <row r="17" spans="1:8" x14ac:dyDescent="0.25">
      <c r="A17" s="8">
        <v>27</v>
      </c>
      <c r="B17" s="6"/>
      <c r="C17" s="6"/>
      <c r="D17" s="6">
        <v>2</v>
      </c>
      <c r="E17" s="6"/>
      <c r="F17" s="6"/>
      <c r="G17" s="6"/>
      <c r="H17" s="6">
        <v>2</v>
      </c>
    </row>
    <row r="18" spans="1:8" x14ac:dyDescent="0.25">
      <c r="A18" s="8">
        <v>28</v>
      </c>
      <c r="B18" s="6"/>
      <c r="C18" s="6"/>
      <c r="D18" s="6">
        <v>1</v>
      </c>
      <c r="E18" s="6">
        <v>7</v>
      </c>
      <c r="F18" s="6">
        <v>4</v>
      </c>
      <c r="G18" s="6"/>
      <c r="H18" s="6">
        <v>12</v>
      </c>
    </row>
    <row r="19" spans="1:8" x14ac:dyDescent="0.25">
      <c r="A19" s="8">
        <v>29</v>
      </c>
      <c r="B19" s="6"/>
      <c r="C19" s="6"/>
      <c r="D19" s="6"/>
      <c r="E19" s="6"/>
      <c r="F19" s="6">
        <v>1</v>
      </c>
      <c r="G19" s="6"/>
      <c r="H19" s="6">
        <v>1</v>
      </c>
    </row>
    <row r="20" spans="1:8" x14ac:dyDescent="0.25">
      <c r="A20" s="8">
        <v>30</v>
      </c>
      <c r="B20" s="6"/>
      <c r="C20" s="6"/>
      <c r="D20" s="6"/>
      <c r="E20" s="6">
        <v>1</v>
      </c>
      <c r="F20" s="6">
        <v>1</v>
      </c>
      <c r="G20" s="6">
        <v>2</v>
      </c>
      <c r="H20" s="6">
        <v>4</v>
      </c>
    </row>
    <row r="21" spans="1:8" x14ac:dyDescent="0.25">
      <c r="A21" s="8">
        <v>31</v>
      </c>
      <c r="B21" s="6"/>
      <c r="C21" s="6"/>
      <c r="D21" s="6">
        <v>3</v>
      </c>
      <c r="E21" s="6"/>
      <c r="F21" s="6"/>
      <c r="G21" s="6"/>
      <c r="H21" s="6">
        <v>3</v>
      </c>
    </row>
    <row r="22" spans="1:8" x14ac:dyDescent="0.25">
      <c r="A22" s="8">
        <v>33</v>
      </c>
      <c r="B22" s="6">
        <v>1</v>
      </c>
      <c r="C22" s="6"/>
      <c r="D22" s="6">
        <v>2</v>
      </c>
      <c r="E22" s="6"/>
      <c r="F22" s="6">
        <v>3</v>
      </c>
      <c r="G22" s="6"/>
      <c r="H22" s="6">
        <v>6</v>
      </c>
    </row>
    <row r="23" spans="1:8" x14ac:dyDescent="0.25">
      <c r="A23" s="8">
        <v>34</v>
      </c>
      <c r="B23" s="6">
        <v>5</v>
      </c>
      <c r="C23" s="6"/>
      <c r="D23" s="6"/>
      <c r="E23" s="6"/>
      <c r="F23" s="6"/>
      <c r="G23" s="6"/>
      <c r="H23" s="6">
        <v>5</v>
      </c>
    </row>
    <row r="24" spans="1:8" x14ac:dyDescent="0.25">
      <c r="A24" s="8">
        <v>35</v>
      </c>
      <c r="B24" s="6">
        <v>1</v>
      </c>
      <c r="C24" s="6"/>
      <c r="D24" s="6">
        <v>2</v>
      </c>
      <c r="E24" s="6"/>
      <c r="F24" s="6"/>
      <c r="G24" s="6"/>
      <c r="H24" s="6">
        <v>3</v>
      </c>
    </row>
    <row r="25" spans="1:8" x14ac:dyDescent="0.25">
      <c r="A25" s="8">
        <v>37</v>
      </c>
      <c r="B25" s="6"/>
      <c r="C25" s="6"/>
      <c r="D25" s="6">
        <v>2</v>
      </c>
      <c r="E25" s="6"/>
      <c r="F25" s="6"/>
      <c r="G25" s="6">
        <v>1</v>
      </c>
      <c r="H25" s="6">
        <v>3</v>
      </c>
    </row>
    <row r="26" spans="1:8" x14ac:dyDescent="0.25">
      <c r="A26" s="8">
        <v>38</v>
      </c>
      <c r="B26" s="6"/>
      <c r="C26" s="6"/>
      <c r="D26" s="6">
        <v>1</v>
      </c>
      <c r="E26" s="6"/>
      <c r="F26" s="6"/>
      <c r="G26" s="6">
        <v>5</v>
      </c>
      <c r="H26" s="6">
        <v>6</v>
      </c>
    </row>
    <row r="27" spans="1:8" x14ac:dyDescent="0.25">
      <c r="A27" s="8">
        <v>39</v>
      </c>
      <c r="B27" s="6"/>
      <c r="C27" s="6"/>
      <c r="D27" s="6">
        <v>2</v>
      </c>
      <c r="E27" s="6"/>
      <c r="F27" s="6">
        <v>2</v>
      </c>
      <c r="G27" s="6"/>
      <c r="H27" s="6">
        <v>4</v>
      </c>
    </row>
    <row r="28" spans="1:8" x14ac:dyDescent="0.25">
      <c r="A28" s="8">
        <v>40</v>
      </c>
      <c r="B28" s="6">
        <v>2</v>
      </c>
      <c r="C28" s="6"/>
      <c r="D28" s="6"/>
      <c r="E28" s="6"/>
      <c r="F28" s="6"/>
      <c r="G28" s="6"/>
      <c r="H28" s="6">
        <v>2</v>
      </c>
    </row>
    <row r="29" spans="1:8" x14ac:dyDescent="0.25">
      <c r="A29" s="8">
        <v>41</v>
      </c>
      <c r="B29" s="6">
        <v>4</v>
      </c>
      <c r="C29" s="6"/>
      <c r="D29" s="6"/>
      <c r="E29" s="6"/>
      <c r="F29" s="6"/>
      <c r="G29" s="6"/>
      <c r="H29" s="6">
        <v>4</v>
      </c>
    </row>
    <row r="30" spans="1:8" x14ac:dyDescent="0.25">
      <c r="A30" s="8">
        <v>42</v>
      </c>
      <c r="B30" s="6">
        <v>2</v>
      </c>
      <c r="C30" s="6"/>
      <c r="D30" s="6"/>
      <c r="E30" s="6"/>
      <c r="F30" s="6"/>
      <c r="G30" s="6"/>
      <c r="H30" s="6">
        <v>2</v>
      </c>
    </row>
    <row r="31" spans="1:8" x14ac:dyDescent="0.25">
      <c r="A31" s="8">
        <v>43</v>
      </c>
      <c r="B31" s="6">
        <v>5</v>
      </c>
      <c r="C31" s="6"/>
      <c r="D31" s="6"/>
      <c r="E31" s="6"/>
      <c r="F31" s="6"/>
      <c r="G31" s="6"/>
      <c r="H31" s="6">
        <v>5</v>
      </c>
    </row>
    <row r="32" spans="1:8" x14ac:dyDescent="0.25">
      <c r="A32" s="8">
        <v>49</v>
      </c>
      <c r="B32" s="6"/>
      <c r="C32" s="6"/>
      <c r="D32" s="6"/>
      <c r="E32" s="6"/>
      <c r="F32" s="6">
        <v>1</v>
      </c>
      <c r="G32" s="6"/>
      <c r="H32" s="6">
        <v>1</v>
      </c>
    </row>
    <row r="33" spans="1:8" x14ac:dyDescent="0.25">
      <c r="A33" s="8">
        <v>50</v>
      </c>
      <c r="B33" s="6"/>
      <c r="C33" s="6"/>
      <c r="D33" s="6">
        <v>1</v>
      </c>
      <c r="E33" s="6"/>
      <c r="F33" s="6">
        <v>2</v>
      </c>
      <c r="G33" s="6"/>
      <c r="H33" s="6">
        <v>3</v>
      </c>
    </row>
    <row r="34" spans="1:8" x14ac:dyDescent="0.25">
      <c r="A34" s="8">
        <v>51</v>
      </c>
      <c r="B34" s="6"/>
      <c r="C34" s="6"/>
      <c r="D34" s="6">
        <v>1</v>
      </c>
      <c r="E34" s="6"/>
      <c r="F34" s="6">
        <v>6</v>
      </c>
      <c r="G34" s="6"/>
      <c r="H34" s="6">
        <v>7</v>
      </c>
    </row>
    <row r="35" spans="1:8" x14ac:dyDescent="0.25">
      <c r="A35" s="8">
        <v>52</v>
      </c>
      <c r="B35" s="6"/>
      <c r="C35" s="6"/>
      <c r="D35" s="6">
        <v>3</v>
      </c>
      <c r="E35" s="6"/>
      <c r="F35" s="6"/>
      <c r="G35" s="6"/>
      <c r="H35" s="6">
        <v>3</v>
      </c>
    </row>
    <row r="36" spans="1:8" x14ac:dyDescent="0.25">
      <c r="A36" s="5">
        <v>2018</v>
      </c>
      <c r="B36" s="6">
        <v>8</v>
      </c>
      <c r="C36" s="6"/>
      <c r="D36" s="6">
        <v>19</v>
      </c>
      <c r="E36" s="6">
        <v>15</v>
      </c>
      <c r="F36" s="6">
        <v>5</v>
      </c>
      <c r="G36" s="6"/>
      <c r="H36" s="6">
        <v>47</v>
      </c>
    </row>
    <row r="37" spans="1:8" x14ac:dyDescent="0.25">
      <c r="A37" s="8">
        <v>5</v>
      </c>
      <c r="B37" s="6"/>
      <c r="C37" s="6"/>
      <c r="D37" s="6"/>
      <c r="E37" s="6"/>
      <c r="F37" s="6">
        <v>1</v>
      </c>
      <c r="G37" s="6"/>
      <c r="H37" s="6">
        <v>1</v>
      </c>
    </row>
    <row r="38" spans="1:8" x14ac:dyDescent="0.25">
      <c r="A38" s="8">
        <v>8</v>
      </c>
      <c r="B38" s="6"/>
      <c r="C38" s="6"/>
      <c r="D38" s="6"/>
      <c r="E38" s="6"/>
      <c r="F38" s="6">
        <v>1</v>
      </c>
      <c r="G38" s="6"/>
      <c r="H38" s="6">
        <v>1</v>
      </c>
    </row>
    <row r="39" spans="1:8" x14ac:dyDescent="0.25">
      <c r="A39" s="8">
        <v>11</v>
      </c>
      <c r="B39" s="6"/>
      <c r="C39" s="6"/>
      <c r="D39" s="6"/>
      <c r="E39" s="6">
        <v>4</v>
      </c>
      <c r="F39" s="6"/>
      <c r="G39" s="6"/>
      <c r="H39" s="6">
        <v>4</v>
      </c>
    </row>
    <row r="40" spans="1:8" x14ac:dyDescent="0.25">
      <c r="A40" s="8">
        <v>12</v>
      </c>
      <c r="B40" s="6"/>
      <c r="C40" s="6"/>
      <c r="D40" s="6">
        <v>1</v>
      </c>
      <c r="E40" s="6">
        <v>3</v>
      </c>
      <c r="F40" s="6"/>
      <c r="G40" s="6"/>
      <c r="H40" s="6">
        <v>4</v>
      </c>
    </row>
    <row r="41" spans="1:8" x14ac:dyDescent="0.25">
      <c r="A41" s="8">
        <v>13</v>
      </c>
      <c r="B41" s="6"/>
      <c r="C41" s="6"/>
      <c r="D41" s="6"/>
      <c r="E41" s="6">
        <v>2</v>
      </c>
      <c r="F41" s="6"/>
      <c r="G41" s="6"/>
      <c r="H41" s="6">
        <v>2</v>
      </c>
    </row>
    <row r="42" spans="1:8" x14ac:dyDescent="0.25">
      <c r="A42" s="8">
        <v>15</v>
      </c>
      <c r="B42" s="6"/>
      <c r="C42" s="6"/>
      <c r="D42" s="6"/>
      <c r="E42" s="6">
        <v>5</v>
      </c>
      <c r="F42" s="6"/>
      <c r="G42" s="6"/>
      <c r="H42" s="6">
        <v>5</v>
      </c>
    </row>
    <row r="43" spans="1:8" x14ac:dyDescent="0.25">
      <c r="A43" s="8">
        <v>22</v>
      </c>
      <c r="B43" s="6"/>
      <c r="C43" s="6"/>
      <c r="D43" s="6"/>
      <c r="E43" s="6">
        <v>1</v>
      </c>
      <c r="F43" s="6"/>
      <c r="G43" s="6"/>
      <c r="H43" s="6">
        <v>1</v>
      </c>
    </row>
    <row r="44" spans="1:8" x14ac:dyDescent="0.25">
      <c r="A44" s="8">
        <v>29</v>
      </c>
      <c r="B44" s="6"/>
      <c r="C44" s="6"/>
      <c r="D44" s="6"/>
      <c r="E44" s="6"/>
      <c r="F44" s="6">
        <v>1</v>
      </c>
      <c r="G44" s="6"/>
      <c r="H44" s="6">
        <v>1</v>
      </c>
    </row>
    <row r="45" spans="1:8" x14ac:dyDescent="0.25">
      <c r="A45" s="8">
        <v>30</v>
      </c>
      <c r="B45" s="6"/>
      <c r="C45" s="6"/>
      <c r="D45" s="6"/>
      <c r="E45" s="6"/>
      <c r="F45" s="6">
        <v>1</v>
      </c>
      <c r="G45" s="6"/>
      <c r="H45" s="6">
        <v>1</v>
      </c>
    </row>
    <row r="46" spans="1:8" x14ac:dyDescent="0.25">
      <c r="A46" s="8">
        <v>32</v>
      </c>
      <c r="B46" s="6">
        <v>3</v>
      </c>
      <c r="C46" s="6"/>
      <c r="D46" s="6">
        <v>7</v>
      </c>
      <c r="E46" s="6"/>
      <c r="F46" s="6"/>
      <c r="G46" s="6"/>
      <c r="H46" s="6">
        <v>10</v>
      </c>
    </row>
    <row r="47" spans="1:8" x14ac:dyDescent="0.25">
      <c r="A47" s="8">
        <v>33</v>
      </c>
      <c r="B47" s="6">
        <v>1</v>
      </c>
      <c r="C47" s="6"/>
      <c r="D47" s="6">
        <v>1</v>
      </c>
      <c r="E47" s="6"/>
      <c r="F47" s="6"/>
      <c r="G47" s="6"/>
      <c r="H47" s="6">
        <v>2</v>
      </c>
    </row>
    <row r="48" spans="1:8" x14ac:dyDescent="0.25">
      <c r="A48" s="8">
        <v>34</v>
      </c>
      <c r="B48" s="6">
        <v>1</v>
      </c>
      <c r="C48" s="6"/>
      <c r="D48" s="6">
        <v>3</v>
      </c>
      <c r="E48" s="6"/>
      <c r="F48" s="6"/>
      <c r="G48" s="6"/>
      <c r="H48" s="6">
        <v>4</v>
      </c>
    </row>
    <row r="49" spans="1:8" x14ac:dyDescent="0.25">
      <c r="A49" s="8">
        <v>35</v>
      </c>
      <c r="B49" s="6"/>
      <c r="C49" s="6"/>
      <c r="D49" s="6">
        <v>2</v>
      </c>
      <c r="E49" s="6"/>
      <c r="F49" s="6"/>
      <c r="G49" s="6"/>
      <c r="H49" s="6">
        <v>2</v>
      </c>
    </row>
    <row r="50" spans="1:8" x14ac:dyDescent="0.25">
      <c r="A50" s="8">
        <v>37</v>
      </c>
      <c r="B50" s="6"/>
      <c r="C50" s="6"/>
      <c r="D50" s="6">
        <v>1</v>
      </c>
      <c r="E50" s="6"/>
      <c r="F50" s="6"/>
      <c r="G50" s="6"/>
      <c r="H50" s="6">
        <v>1</v>
      </c>
    </row>
    <row r="51" spans="1:8" x14ac:dyDescent="0.25">
      <c r="A51" s="8">
        <v>40</v>
      </c>
      <c r="B51" s="6"/>
      <c r="C51" s="6"/>
      <c r="D51" s="6"/>
      <c r="E51" s="6"/>
      <c r="F51" s="6">
        <v>1</v>
      </c>
      <c r="G51" s="6"/>
      <c r="H51" s="6">
        <v>1</v>
      </c>
    </row>
    <row r="52" spans="1:8" x14ac:dyDescent="0.25">
      <c r="A52" s="8">
        <v>41</v>
      </c>
      <c r="B52" s="6"/>
      <c r="C52" s="6"/>
      <c r="D52" s="6">
        <v>1</v>
      </c>
      <c r="E52" s="6"/>
      <c r="F52" s="6"/>
      <c r="G52" s="6"/>
      <c r="H52" s="6">
        <v>1</v>
      </c>
    </row>
    <row r="53" spans="1:8" x14ac:dyDescent="0.25">
      <c r="A53" s="8">
        <v>42</v>
      </c>
      <c r="B53" s="6"/>
      <c r="C53" s="6"/>
      <c r="D53" s="6">
        <v>1</v>
      </c>
      <c r="E53" s="6"/>
      <c r="F53" s="6"/>
      <c r="G53" s="6"/>
      <c r="H53" s="6">
        <v>1</v>
      </c>
    </row>
    <row r="54" spans="1:8" x14ac:dyDescent="0.25">
      <c r="A54" s="8">
        <v>43</v>
      </c>
      <c r="B54" s="6">
        <v>3</v>
      </c>
      <c r="C54" s="6"/>
      <c r="D54" s="6">
        <v>2</v>
      </c>
      <c r="E54" s="6"/>
      <c r="F54" s="6"/>
      <c r="G54" s="6"/>
      <c r="H54" s="6">
        <v>5</v>
      </c>
    </row>
    <row r="55" spans="1:8" x14ac:dyDescent="0.25">
      <c r="A55" s="5">
        <v>2019</v>
      </c>
      <c r="B55" s="6"/>
      <c r="C55" s="6">
        <v>6</v>
      </c>
      <c r="D55" s="6">
        <v>7</v>
      </c>
      <c r="E55" s="6"/>
      <c r="F55" s="6">
        <v>6</v>
      </c>
      <c r="G55" s="6">
        <v>3</v>
      </c>
      <c r="H55" s="6">
        <v>22</v>
      </c>
    </row>
    <row r="56" spans="1:8" x14ac:dyDescent="0.25">
      <c r="A56" s="8">
        <v>16</v>
      </c>
      <c r="B56" s="6"/>
      <c r="C56" s="6">
        <v>2</v>
      </c>
      <c r="D56" s="6"/>
      <c r="E56" s="6"/>
      <c r="F56" s="6">
        <v>2</v>
      </c>
      <c r="G56" s="6"/>
      <c r="H56" s="6">
        <v>4</v>
      </c>
    </row>
    <row r="57" spans="1:8" x14ac:dyDescent="0.25">
      <c r="A57" s="8">
        <v>25</v>
      </c>
      <c r="B57" s="6"/>
      <c r="C57" s="6"/>
      <c r="D57" s="6"/>
      <c r="E57" s="6"/>
      <c r="F57" s="6"/>
      <c r="G57" s="6">
        <v>1</v>
      </c>
      <c r="H57" s="6">
        <v>1</v>
      </c>
    </row>
    <row r="58" spans="1:8" x14ac:dyDescent="0.25">
      <c r="A58" s="8">
        <v>27</v>
      </c>
      <c r="B58" s="6"/>
      <c r="C58" s="6"/>
      <c r="D58" s="6">
        <v>1</v>
      </c>
      <c r="E58" s="6"/>
      <c r="F58" s="6">
        <v>1</v>
      </c>
      <c r="G58" s="6"/>
      <c r="H58" s="6">
        <v>2</v>
      </c>
    </row>
    <row r="59" spans="1:8" x14ac:dyDescent="0.25">
      <c r="A59" s="8">
        <v>28</v>
      </c>
      <c r="B59" s="6"/>
      <c r="C59" s="6"/>
      <c r="D59" s="6">
        <v>1</v>
      </c>
      <c r="E59" s="6"/>
      <c r="F59" s="6">
        <v>3</v>
      </c>
      <c r="G59" s="6"/>
      <c r="H59" s="6">
        <v>4</v>
      </c>
    </row>
    <row r="60" spans="1:8" x14ac:dyDescent="0.25">
      <c r="A60" s="8">
        <v>29</v>
      </c>
      <c r="B60" s="6"/>
      <c r="C60" s="6"/>
      <c r="D60" s="6">
        <v>1</v>
      </c>
      <c r="E60" s="6"/>
      <c r="F60" s="6"/>
      <c r="G60" s="6">
        <v>2</v>
      </c>
      <c r="H60" s="6">
        <v>3</v>
      </c>
    </row>
    <row r="61" spans="1:8" x14ac:dyDescent="0.25">
      <c r="A61" s="8">
        <v>32</v>
      </c>
      <c r="B61" s="6"/>
      <c r="C61" s="6">
        <v>1</v>
      </c>
      <c r="D61" s="6">
        <v>4</v>
      </c>
      <c r="E61" s="6"/>
      <c r="F61" s="6"/>
      <c r="G61" s="6"/>
      <c r="H61" s="6">
        <v>5</v>
      </c>
    </row>
    <row r="62" spans="1:8" x14ac:dyDescent="0.25">
      <c r="A62" s="8">
        <v>33</v>
      </c>
      <c r="B62" s="6"/>
      <c r="C62" s="6">
        <v>2</v>
      </c>
      <c r="D62" s="6"/>
      <c r="E62" s="6"/>
      <c r="F62" s="6"/>
      <c r="G62" s="6"/>
      <c r="H62" s="6">
        <v>2</v>
      </c>
    </row>
    <row r="63" spans="1:8" x14ac:dyDescent="0.25">
      <c r="A63" s="8">
        <v>43</v>
      </c>
      <c r="B63" s="6"/>
      <c r="C63" s="6">
        <v>1</v>
      </c>
      <c r="D63" s="6"/>
      <c r="E63" s="6"/>
      <c r="F63" s="6"/>
      <c r="G63" s="6"/>
      <c r="H63" s="6">
        <v>1</v>
      </c>
    </row>
    <row r="64" spans="1:8" x14ac:dyDescent="0.25">
      <c r="A64" s="5">
        <v>2020</v>
      </c>
      <c r="B64" s="6"/>
      <c r="C64" s="6">
        <v>12</v>
      </c>
      <c r="D64" s="6">
        <v>5</v>
      </c>
      <c r="E64" s="6">
        <v>8</v>
      </c>
      <c r="F64" s="6">
        <v>7</v>
      </c>
      <c r="G64" s="6">
        <v>2</v>
      </c>
      <c r="H64" s="6">
        <v>34</v>
      </c>
    </row>
    <row r="65" spans="1:8" x14ac:dyDescent="0.25">
      <c r="A65" s="8">
        <v>1</v>
      </c>
      <c r="B65" s="6"/>
      <c r="C65" s="6">
        <v>1</v>
      </c>
      <c r="D65" s="6"/>
      <c r="E65" s="6"/>
      <c r="F65" s="6"/>
      <c r="G65" s="6"/>
      <c r="H65" s="6">
        <v>1</v>
      </c>
    </row>
    <row r="66" spans="1:8" x14ac:dyDescent="0.25">
      <c r="A66" s="8">
        <v>5</v>
      </c>
      <c r="B66" s="6"/>
      <c r="C66" s="6">
        <v>1</v>
      </c>
      <c r="D66" s="6"/>
      <c r="E66" s="6">
        <v>1</v>
      </c>
      <c r="F66" s="6"/>
      <c r="G66" s="6"/>
      <c r="H66" s="6">
        <v>2</v>
      </c>
    </row>
    <row r="67" spans="1:8" x14ac:dyDescent="0.25">
      <c r="A67" s="8">
        <v>6</v>
      </c>
      <c r="B67" s="6"/>
      <c r="C67" s="6">
        <v>3</v>
      </c>
      <c r="D67" s="6"/>
      <c r="E67" s="6">
        <v>1</v>
      </c>
      <c r="F67" s="6">
        <v>4</v>
      </c>
      <c r="G67" s="6"/>
      <c r="H67" s="6">
        <v>8</v>
      </c>
    </row>
    <row r="68" spans="1:8" x14ac:dyDescent="0.25">
      <c r="A68" s="8">
        <v>7</v>
      </c>
      <c r="B68" s="6"/>
      <c r="C68" s="6"/>
      <c r="D68" s="6">
        <v>2</v>
      </c>
      <c r="E68" s="6">
        <v>2</v>
      </c>
      <c r="F68" s="6"/>
      <c r="G68" s="6"/>
      <c r="H68" s="6">
        <v>4</v>
      </c>
    </row>
    <row r="69" spans="1:8" x14ac:dyDescent="0.25">
      <c r="A69" s="8">
        <v>8</v>
      </c>
      <c r="B69" s="6"/>
      <c r="C69" s="6"/>
      <c r="D69" s="6"/>
      <c r="E69" s="6"/>
      <c r="F69" s="6">
        <v>2</v>
      </c>
      <c r="G69" s="6"/>
      <c r="H69" s="6">
        <v>2</v>
      </c>
    </row>
    <row r="70" spans="1:8" x14ac:dyDescent="0.25">
      <c r="A70" s="8">
        <v>9</v>
      </c>
      <c r="B70" s="6"/>
      <c r="C70" s="6"/>
      <c r="D70" s="6">
        <v>2</v>
      </c>
      <c r="E70" s="6"/>
      <c r="F70" s="6"/>
      <c r="G70" s="6"/>
      <c r="H70" s="6">
        <v>2</v>
      </c>
    </row>
    <row r="71" spans="1:8" x14ac:dyDescent="0.25">
      <c r="A71" s="8">
        <v>10</v>
      </c>
      <c r="B71" s="6"/>
      <c r="C71" s="6"/>
      <c r="D71" s="6"/>
      <c r="E71" s="6"/>
      <c r="F71" s="6">
        <v>1</v>
      </c>
      <c r="G71" s="6"/>
      <c r="H71" s="6">
        <v>1</v>
      </c>
    </row>
    <row r="72" spans="1:8" x14ac:dyDescent="0.25">
      <c r="A72" s="8">
        <v>14</v>
      </c>
      <c r="B72" s="6"/>
      <c r="C72" s="6"/>
      <c r="D72" s="6"/>
      <c r="E72" s="6"/>
      <c r="F72" s="6"/>
      <c r="G72" s="6">
        <v>2</v>
      </c>
      <c r="H72" s="6">
        <v>2</v>
      </c>
    </row>
    <row r="73" spans="1:8" x14ac:dyDescent="0.25">
      <c r="A73" s="8">
        <v>17</v>
      </c>
      <c r="B73" s="6"/>
      <c r="C73" s="6">
        <v>4</v>
      </c>
      <c r="D73" s="6"/>
      <c r="E73" s="6"/>
      <c r="F73" s="6"/>
      <c r="G73" s="6"/>
      <c r="H73" s="6">
        <v>4</v>
      </c>
    </row>
    <row r="74" spans="1:8" x14ac:dyDescent="0.25">
      <c r="A74" s="8">
        <v>18</v>
      </c>
      <c r="B74" s="6"/>
      <c r="C74" s="6">
        <v>3</v>
      </c>
      <c r="D74" s="6"/>
      <c r="E74" s="6">
        <v>4</v>
      </c>
      <c r="F74" s="6"/>
      <c r="G74" s="6"/>
      <c r="H74" s="6">
        <v>7</v>
      </c>
    </row>
    <row r="75" spans="1:8" x14ac:dyDescent="0.25">
      <c r="A75" s="8">
        <v>38</v>
      </c>
      <c r="B75" s="6"/>
      <c r="C75" s="6"/>
      <c r="D75" s="6">
        <v>1</v>
      </c>
      <c r="E75" s="6"/>
      <c r="F75" s="6"/>
      <c r="G75" s="6"/>
      <c r="H75" s="6">
        <v>1</v>
      </c>
    </row>
    <row r="76" spans="1:8" x14ac:dyDescent="0.25">
      <c r="A76" s="5" t="s">
        <v>6</v>
      </c>
      <c r="B76" s="6">
        <v>28</v>
      </c>
      <c r="C76" s="6">
        <v>18</v>
      </c>
      <c r="D76" s="6">
        <v>79</v>
      </c>
      <c r="E76" s="6">
        <v>34</v>
      </c>
      <c r="F76" s="6">
        <v>65</v>
      </c>
      <c r="G76" s="6">
        <v>14</v>
      </c>
      <c r="H76" s="6">
        <v>238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N239"/>
  <sheetViews>
    <sheetView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20.7109375" customWidth="1"/>
    <col min="2" max="2" width="43.7109375" bestFit="1" customWidth="1"/>
    <col min="3" max="13" width="20.7109375" customWidth="1"/>
  </cols>
  <sheetData>
    <row r="1" spans="1:14" x14ac:dyDescent="0.25">
      <c r="A1" s="1" t="s">
        <v>0</v>
      </c>
      <c r="B1" s="1" t="s">
        <v>2</v>
      </c>
      <c r="C1" s="1" t="s">
        <v>3</v>
      </c>
      <c r="D1" s="1" t="s">
        <v>12</v>
      </c>
      <c r="E1" s="1" t="s">
        <v>4</v>
      </c>
      <c r="F1" s="1" t="s">
        <v>5</v>
      </c>
      <c r="G1" s="1" t="s">
        <v>1</v>
      </c>
      <c r="H1" s="1" t="s">
        <v>18</v>
      </c>
      <c r="I1" s="1" t="s">
        <v>19</v>
      </c>
      <c r="J1" s="1" t="s">
        <v>20</v>
      </c>
      <c r="K1" s="1" t="s">
        <v>21</v>
      </c>
      <c r="L1" s="1" t="s">
        <v>14</v>
      </c>
      <c r="M1" s="1" t="s">
        <v>15</v>
      </c>
      <c r="N1" s="2" t="s">
        <v>10</v>
      </c>
    </row>
    <row r="2" spans="1:14" ht="15" customHeight="1" x14ac:dyDescent="0.25">
      <c r="A2" s="2" t="s">
        <v>291</v>
      </c>
      <c r="B2" s="2" t="s">
        <v>25</v>
      </c>
      <c r="C2" s="2" t="s">
        <v>300</v>
      </c>
      <c r="D2" s="2" t="s">
        <v>26</v>
      </c>
      <c r="E2" s="2" t="s">
        <v>259</v>
      </c>
      <c r="F2" s="3">
        <v>43921.764548611114</v>
      </c>
      <c r="G2" s="2">
        <f t="shared" ref="G2:G8" si="0">YEAR(F2)</f>
        <v>2020</v>
      </c>
      <c r="H2" s="2">
        <f t="shared" ref="H2:H8" si="1">WEEKNUM(F2)</f>
        <v>14</v>
      </c>
      <c r="I2" s="7">
        <v>86</v>
      </c>
      <c r="J2" s="7">
        <v>0</v>
      </c>
      <c r="K2" s="7">
        <v>0</v>
      </c>
      <c r="L2" s="2">
        <f t="shared" ref="L2:L8" si="2">SUM(I2,J2)</f>
        <v>86</v>
      </c>
      <c r="M2" s="2">
        <f t="shared" ref="M2:M8" si="3">SUM(J2,K2)</f>
        <v>0</v>
      </c>
    </row>
    <row r="3" spans="1:14" ht="15" customHeight="1" x14ac:dyDescent="0.25">
      <c r="A3" s="2" t="s">
        <v>291</v>
      </c>
      <c r="B3" s="2" t="s">
        <v>25</v>
      </c>
      <c r="C3" s="2" t="s">
        <v>300</v>
      </c>
      <c r="D3" s="2" t="s">
        <v>22</v>
      </c>
      <c r="E3" s="2" t="s">
        <v>259</v>
      </c>
      <c r="F3" s="3">
        <v>43921.764548611114</v>
      </c>
      <c r="G3" s="2">
        <f t="shared" si="0"/>
        <v>2020</v>
      </c>
      <c r="H3" s="2">
        <f t="shared" si="1"/>
        <v>14</v>
      </c>
      <c r="I3" s="7">
        <v>86</v>
      </c>
      <c r="J3" s="7">
        <v>0</v>
      </c>
      <c r="K3" s="7">
        <v>0</v>
      </c>
      <c r="L3" s="2">
        <f t="shared" si="2"/>
        <v>86</v>
      </c>
      <c r="M3" s="2">
        <f t="shared" si="3"/>
        <v>0</v>
      </c>
    </row>
    <row r="4" spans="1:14" ht="15" customHeight="1" x14ac:dyDescent="0.25">
      <c r="A4" s="2" t="s">
        <v>291</v>
      </c>
      <c r="B4" s="2" t="s">
        <v>27</v>
      </c>
      <c r="C4" s="2" t="s">
        <v>300</v>
      </c>
      <c r="D4" s="2" t="s">
        <v>26</v>
      </c>
      <c r="E4" s="2" t="s">
        <v>261</v>
      </c>
      <c r="F4" s="3">
        <v>43942.721273148149</v>
      </c>
      <c r="G4" s="2">
        <f t="shared" si="0"/>
        <v>2020</v>
      </c>
      <c r="H4" s="2">
        <f t="shared" si="1"/>
        <v>17</v>
      </c>
      <c r="I4" s="7">
        <v>21</v>
      </c>
      <c r="J4" s="7">
        <v>23</v>
      </c>
      <c r="K4" s="7">
        <v>12</v>
      </c>
      <c r="L4" s="2">
        <f t="shared" si="2"/>
        <v>44</v>
      </c>
      <c r="M4" s="2">
        <f t="shared" si="3"/>
        <v>35</v>
      </c>
    </row>
    <row r="5" spans="1:14" ht="15" customHeight="1" x14ac:dyDescent="0.25">
      <c r="A5" s="2" t="s">
        <v>291</v>
      </c>
      <c r="B5" s="2" t="s">
        <v>27</v>
      </c>
      <c r="C5" s="2" t="s">
        <v>300</v>
      </c>
      <c r="D5" s="2" t="s">
        <v>22</v>
      </c>
      <c r="E5" s="2" t="s">
        <v>261</v>
      </c>
      <c r="F5" s="3">
        <v>43942.721273148149</v>
      </c>
      <c r="G5" s="2">
        <f t="shared" si="0"/>
        <v>2020</v>
      </c>
      <c r="H5" s="2">
        <f t="shared" si="1"/>
        <v>17</v>
      </c>
      <c r="I5" s="7">
        <v>21</v>
      </c>
      <c r="J5" s="7">
        <v>23</v>
      </c>
      <c r="K5" s="7">
        <v>12</v>
      </c>
      <c r="L5" s="2">
        <f t="shared" si="2"/>
        <v>44</v>
      </c>
      <c r="M5" s="2">
        <f t="shared" si="3"/>
        <v>35</v>
      </c>
    </row>
    <row r="6" spans="1:14" ht="15" customHeight="1" x14ac:dyDescent="0.25">
      <c r="A6" s="2" t="s">
        <v>291</v>
      </c>
      <c r="B6" s="2" t="s">
        <v>28</v>
      </c>
      <c r="C6" s="2" t="s">
        <v>300</v>
      </c>
      <c r="D6" s="2" t="s">
        <v>26</v>
      </c>
      <c r="E6" s="2" t="s">
        <v>261</v>
      </c>
      <c r="F6" s="3">
        <v>43943.03434027778</v>
      </c>
      <c r="G6" s="2">
        <f t="shared" si="0"/>
        <v>2020</v>
      </c>
      <c r="H6" s="2">
        <f t="shared" si="1"/>
        <v>17</v>
      </c>
      <c r="I6" s="7">
        <v>22</v>
      </c>
      <c r="J6" s="7">
        <v>40</v>
      </c>
      <c r="K6" s="7">
        <v>0</v>
      </c>
      <c r="L6" s="2">
        <f t="shared" si="2"/>
        <v>62</v>
      </c>
      <c r="M6" s="2">
        <f t="shared" si="3"/>
        <v>40</v>
      </c>
    </row>
    <row r="7" spans="1:14" ht="15" customHeight="1" x14ac:dyDescent="0.25">
      <c r="A7" s="2" t="s">
        <v>291</v>
      </c>
      <c r="B7" s="2" t="s">
        <v>28</v>
      </c>
      <c r="C7" s="2" t="s">
        <v>300</v>
      </c>
      <c r="D7" s="2" t="s">
        <v>22</v>
      </c>
      <c r="E7" s="2" t="s">
        <v>261</v>
      </c>
      <c r="F7" s="3">
        <v>43943.03434027778</v>
      </c>
      <c r="G7" s="2">
        <f t="shared" si="0"/>
        <v>2020</v>
      </c>
      <c r="H7" s="2">
        <f t="shared" si="1"/>
        <v>17</v>
      </c>
      <c r="I7" s="7">
        <v>22</v>
      </c>
      <c r="J7" s="7">
        <v>40</v>
      </c>
      <c r="K7" s="7">
        <v>0</v>
      </c>
      <c r="L7" s="2">
        <f t="shared" si="2"/>
        <v>62</v>
      </c>
      <c r="M7" s="2">
        <f t="shared" si="3"/>
        <v>40</v>
      </c>
    </row>
    <row r="8" spans="1:14" ht="15" customHeight="1" x14ac:dyDescent="0.25">
      <c r="A8" s="2" t="s">
        <v>291</v>
      </c>
      <c r="B8" s="2" t="s">
        <v>29</v>
      </c>
      <c r="C8" s="2" t="s">
        <v>300</v>
      </c>
      <c r="D8" s="2" t="s">
        <v>26</v>
      </c>
      <c r="E8" s="2" t="s">
        <v>261</v>
      </c>
      <c r="F8" s="3">
        <v>43951.60365740741</v>
      </c>
      <c r="G8" s="2">
        <f t="shared" si="0"/>
        <v>2020</v>
      </c>
      <c r="H8" s="2">
        <f t="shared" si="1"/>
        <v>18</v>
      </c>
      <c r="I8" s="7">
        <v>88</v>
      </c>
      <c r="J8" s="7">
        <v>0</v>
      </c>
      <c r="K8" s="7">
        <v>0</v>
      </c>
      <c r="L8" s="2">
        <f t="shared" si="2"/>
        <v>88</v>
      </c>
      <c r="M8" s="2">
        <f t="shared" si="3"/>
        <v>0</v>
      </c>
    </row>
    <row r="9" spans="1:14" ht="15" customHeight="1" x14ac:dyDescent="0.25">
      <c r="A9" s="2" t="s">
        <v>292</v>
      </c>
      <c r="B9" s="2" t="s">
        <v>31</v>
      </c>
      <c r="C9" s="2" t="s">
        <v>300</v>
      </c>
      <c r="D9" s="2" t="s">
        <v>30</v>
      </c>
      <c r="E9" s="2" t="s">
        <v>261</v>
      </c>
      <c r="F9" s="3">
        <v>43949.591307870367</v>
      </c>
      <c r="G9" s="2">
        <f t="shared" ref="G9:G20" si="4">YEAR(F9)</f>
        <v>2020</v>
      </c>
      <c r="H9" s="2">
        <f t="shared" ref="H9:H20" si="5">WEEKNUM(F9)</f>
        <v>18</v>
      </c>
      <c r="I9" s="7">
        <v>23</v>
      </c>
      <c r="J9" s="7">
        <v>18</v>
      </c>
      <c r="K9" s="7">
        <v>4</v>
      </c>
      <c r="L9" s="2">
        <f t="shared" ref="L9:L20" si="6">SUM(I9,J9)</f>
        <v>41</v>
      </c>
      <c r="M9" s="2">
        <f t="shared" ref="M9:M20" si="7">SUM(J9,K9)</f>
        <v>22</v>
      </c>
    </row>
    <row r="10" spans="1:14" ht="15" customHeight="1" x14ac:dyDescent="0.25">
      <c r="A10" s="2" t="s">
        <v>292</v>
      </c>
      <c r="B10" s="2" t="s">
        <v>31</v>
      </c>
      <c r="C10" s="2" t="s">
        <v>300</v>
      </c>
      <c r="D10" s="2" t="s">
        <v>23</v>
      </c>
      <c r="E10" s="2" t="s">
        <v>261</v>
      </c>
      <c r="F10" s="3">
        <v>43949.591307870367</v>
      </c>
      <c r="G10" s="2">
        <f t="shared" si="4"/>
        <v>2020</v>
      </c>
      <c r="H10" s="2">
        <f t="shared" si="5"/>
        <v>18</v>
      </c>
      <c r="I10" s="7">
        <v>23</v>
      </c>
      <c r="J10" s="7">
        <v>18</v>
      </c>
      <c r="K10" s="7">
        <v>4</v>
      </c>
      <c r="L10" s="2">
        <f t="shared" si="6"/>
        <v>41</v>
      </c>
      <c r="M10" s="2">
        <f t="shared" si="7"/>
        <v>22</v>
      </c>
    </row>
    <row r="11" spans="1:14" ht="15" customHeight="1" x14ac:dyDescent="0.25">
      <c r="A11" s="2" t="s">
        <v>292</v>
      </c>
      <c r="B11" s="2" t="s">
        <v>32</v>
      </c>
      <c r="C11" s="2" t="s">
        <v>300</v>
      </c>
      <c r="D11" s="2" t="s">
        <v>30</v>
      </c>
      <c r="E11" s="2" t="s">
        <v>263</v>
      </c>
      <c r="F11" s="3">
        <v>43951.409189814818</v>
      </c>
      <c r="G11" s="2">
        <f t="shared" si="4"/>
        <v>2020</v>
      </c>
      <c r="H11" s="2">
        <f t="shared" si="5"/>
        <v>18</v>
      </c>
      <c r="I11" s="7">
        <v>26</v>
      </c>
      <c r="J11" s="7">
        <v>2</v>
      </c>
      <c r="K11" s="7">
        <v>26</v>
      </c>
      <c r="L11" s="2">
        <f t="shared" si="6"/>
        <v>28</v>
      </c>
      <c r="M11" s="2">
        <f t="shared" si="7"/>
        <v>28</v>
      </c>
    </row>
    <row r="12" spans="1:14" ht="15" customHeight="1" x14ac:dyDescent="0.25">
      <c r="A12" s="2" t="s">
        <v>292</v>
      </c>
      <c r="B12" s="2" t="s">
        <v>32</v>
      </c>
      <c r="C12" s="2" t="s">
        <v>300</v>
      </c>
      <c r="D12" s="2" t="s">
        <v>23</v>
      </c>
      <c r="E12" s="2" t="s">
        <v>263</v>
      </c>
      <c r="F12" s="3">
        <v>43951.409189814818</v>
      </c>
      <c r="G12" s="2">
        <f t="shared" si="4"/>
        <v>2020</v>
      </c>
      <c r="H12" s="2">
        <f t="shared" si="5"/>
        <v>18</v>
      </c>
      <c r="I12" s="7">
        <v>26</v>
      </c>
      <c r="J12" s="7">
        <v>2</v>
      </c>
      <c r="K12" s="7">
        <v>26</v>
      </c>
      <c r="L12" s="2">
        <f t="shared" si="6"/>
        <v>28</v>
      </c>
      <c r="M12" s="2">
        <f t="shared" si="7"/>
        <v>28</v>
      </c>
    </row>
    <row r="13" spans="1:14" ht="15" customHeight="1" x14ac:dyDescent="0.25">
      <c r="A13" s="2" t="s">
        <v>292</v>
      </c>
      <c r="B13" s="2" t="s">
        <v>33</v>
      </c>
      <c r="C13" s="2" t="s">
        <v>300</v>
      </c>
      <c r="D13" s="2" t="s">
        <v>30</v>
      </c>
      <c r="E13" s="2" t="s">
        <v>263</v>
      </c>
      <c r="F13" s="3">
        <v>43951.411886574075</v>
      </c>
      <c r="G13" s="2">
        <f t="shared" si="4"/>
        <v>2020</v>
      </c>
      <c r="H13" s="2">
        <f t="shared" si="5"/>
        <v>18</v>
      </c>
      <c r="I13" s="7">
        <v>0</v>
      </c>
      <c r="J13" s="7">
        <v>266</v>
      </c>
      <c r="K13" s="7">
        <v>0</v>
      </c>
      <c r="L13" s="2">
        <f t="shared" si="6"/>
        <v>266</v>
      </c>
      <c r="M13" s="2">
        <f t="shared" si="7"/>
        <v>266</v>
      </c>
    </row>
    <row r="14" spans="1:14" ht="15" customHeight="1" x14ac:dyDescent="0.25">
      <c r="A14" s="2" t="s">
        <v>292</v>
      </c>
      <c r="B14" s="2" t="s">
        <v>33</v>
      </c>
      <c r="C14" s="2" t="s">
        <v>300</v>
      </c>
      <c r="D14" s="2" t="s">
        <v>23</v>
      </c>
      <c r="E14" s="2" t="s">
        <v>263</v>
      </c>
      <c r="F14" s="3">
        <v>43951.411886574075</v>
      </c>
      <c r="G14" s="2">
        <f t="shared" si="4"/>
        <v>2020</v>
      </c>
      <c r="H14" s="2">
        <f t="shared" si="5"/>
        <v>18</v>
      </c>
      <c r="I14" s="7">
        <v>0</v>
      </c>
      <c r="J14" s="7">
        <v>266</v>
      </c>
      <c r="K14" s="7">
        <v>0</v>
      </c>
      <c r="L14" s="2">
        <f t="shared" si="6"/>
        <v>266</v>
      </c>
      <c r="M14" s="2">
        <f t="shared" si="7"/>
        <v>266</v>
      </c>
    </row>
    <row r="15" spans="1:14" ht="15" customHeight="1" x14ac:dyDescent="0.25">
      <c r="A15" s="2" t="s">
        <v>293</v>
      </c>
      <c r="B15" s="2" t="s">
        <v>34</v>
      </c>
      <c r="C15" s="2" t="s">
        <v>300</v>
      </c>
      <c r="D15" s="2" t="s">
        <v>24</v>
      </c>
      <c r="E15" s="2" t="s">
        <v>261</v>
      </c>
      <c r="F15" s="3">
        <v>43861.718831018516</v>
      </c>
      <c r="G15" s="2">
        <f t="shared" si="4"/>
        <v>2020</v>
      </c>
      <c r="H15" s="2">
        <f t="shared" si="5"/>
        <v>5</v>
      </c>
      <c r="I15" s="7">
        <v>332</v>
      </c>
      <c r="J15" s="7">
        <v>0</v>
      </c>
      <c r="K15" s="7">
        <v>0</v>
      </c>
      <c r="L15" s="2">
        <f t="shared" si="6"/>
        <v>332</v>
      </c>
      <c r="M15" s="2">
        <f t="shared" si="7"/>
        <v>0</v>
      </c>
    </row>
    <row r="16" spans="1:14" ht="15" customHeight="1" x14ac:dyDescent="0.25">
      <c r="A16" s="2" t="s">
        <v>293</v>
      </c>
      <c r="B16" s="2" t="s">
        <v>35</v>
      </c>
      <c r="C16" s="2" t="s">
        <v>300</v>
      </c>
      <c r="D16" s="2" t="s">
        <v>24</v>
      </c>
      <c r="E16" s="2" t="s">
        <v>261</v>
      </c>
      <c r="F16" s="3">
        <v>43864.488206018519</v>
      </c>
      <c r="G16" s="2">
        <f t="shared" si="4"/>
        <v>2020</v>
      </c>
      <c r="H16" s="2">
        <f t="shared" si="5"/>
        <v>6</v>
      </c>
      <c r="I16" s="7">
        <v>35</v>
      </c>
      <c r="J16" s="7">
        <v>22</v>
      </c>
      <c r="K16" s="7">
        <v>49</v>
      </c>
      <c r="L16" s="2">
        <f t="shared" si="6"/>
        <v>57</v>
      </c>
      <c r="M16" s="2">
        <f t="shared" si="7"/>
        <v>71</v>
      </c>
    </row>
    <row r="17" spans="1:13" ht="15" customHeight="1" x14ac:dyDescent="0.25">
      <c r="A17" s="2" t="s">
        <v>293</v>
      </c>
      <c r="B17" s="2" t="s">
        <v>36</v>
      </c>
      <c r="C17" s="2" t="s">
        <v>300</v>
      </c>
      <c r="D17" s="2" t="s">
        <v>24</v>
      </c>
      <c r="E17" s="2" t="s">
        <v>261</v>
      </c>
      <c r="F17" s="3">
        <v>43864.006956018522</v>
      </c>
      <c r="G17" s="2">
        <f t="shared" si="4"/>
        <v>2020</v>
      </c>
      <c r="H17" s="2">
        <f t="shared" si="5"/>
        <v>6</v>
      </c>
      <c r="I17" s="7">
        <v>7</v>
      </c>
      <c r="J17" s="7">
        <v>39</v>
      </c>
      <c r="K17" s="7">
        <v>0</v>
      </c>
      <c r="L17" s="2">
        <f t="shared" si="6"/>
        <v>46</v>
      </c>
      <c r="M17" s="2">
        <f t="shared" si="7"/>
        <v>39</v>
      </c>
    </row>
    <row r="18" spans="1:13" ht="15" customHeight="1" x14ac:dyDescent="0.25">
      <c r="A18" s="2" t="s">
        <v>293</v>
      </c>
      <c r="B18" s="2" t="s">
        <v>37</v>
      </c>
      <c r="C18" s="2" t="s">
        <v>300</v>
      </c>
      <c r="D18" s="2" t="s">
        <v>24</v>
      </c>
      <c r="E18" s="2" t="s">
        <v>263</v>
      </c>
      <c r="F18" s="3">
        <v>43864.552893518521</v>
      </c>
      <c r="G18" s="2">
        <f t="shared" si="4"/>
        <v>2020</v>
      </c>
      <c r="H18" s="2">
        <f t="shared" si="5"/>
        <v>6</v>
      </c>
      <c r="I18" s="7">
        <v>326</v>
      </c>
      <c r="J18" s="7">
        <v>0</v>
      </c>
      <c r="K18" s="7">
        <v>325</v>
      </c>
      <c r="L18" s="2">
        <f t="shared" si="6"/>
        <v>326</v>
      </c>
      <c r="M18" s="2">
        <f t="shared" si="7"/>
        <v>325</v>
      </c>
    </row>
    <row r="19" spans="1:13" ht="15" customHeight="1" x14ac:dyDescent="0.25">
      <c r="A19" s="2" t="s">
        <v>293</v>
      </c>
      <c r="B19" s="2" t="s">
        <v>38</v>
      </c>
      <c r="C19" s="2" t="s">
        <v>300</v>
      </c>
      <c r="D19" s="2" t="s">
        <v>24</v>
      </c>
      <c r="E19" s="2" t="s">
        <v>261</v>
      </c>
      <c r="F19" s="3">
        <v>43864.729224537034</v>
      </c>
      <c r="G19" s="2">
        <f t="shared" si="4"/>
        <v>2020</v>
      </c>
      <c r="H19" s="2">
        <f t="shared" si="5"/>
        <v>6</v>
      </c>
      <c r="I19" s="7">
        <v>0</v>
      </c>
      <c r="J19" s="7">
        <v>29</v>
      </c>
      <c r="K19" s="7">
        <v>1</v>
      </c>
      <c r="L19" s="2">
        <f t="shared" si="6"/>
        <v>29</v>
      </c>
      <c r="M19" s="2">
        <f t="shared" si="7"/>
        <v>30</v>
      </c>
    </row>
    <row r="20" spans="1:13" ht="15" customHeight="1" x14ac:dyDescent="0.25">
      <c r="A20" s="2" t="s">
        <v>293</v>
      </c>
      <c r="B20" s="2" t="s">
        <v>39</v>
      </c>
      <c r="C20" s="2" t="s">
        <v>300</v>
      </c>
      <c r="D20" s="2" t="s">
        <v>24</v>
      </c>
      <c r="E20" s="2" t="s">
        <v>263</v>
      </c>
      <c r="F20" s="3">
        <v>43871.578460648147</v>
      </c>
      <c r="G20" s="2">
        <f t="shared" si="4"/>
        <v>2020</v>
      </c>
      <c r="H20" s="2">
        <f t="shared" si="5"/>
        <v>7</v>
      </c>
      <c r="I20" s="7">
        <v>96</v>
      </c>
      <c r="J20" s="7">
        <v>4</v>
      </c>
      <c r="K20" s="7">
        <v>0</v>
      </c>
      <c r="L20" s="2">
        <f t="shared" si="6"/>
        <v>100</v>
      </c>
      <c r="M20" s="2">
        <f t="shared" si="7"/>
        <v>4</v>
      </c>
    </row>
    <row r="21" spans="1:13" ht="15" customHeight="1" x14ac:dyDescent="0.25">
      <c r="A21" s="2" t="s">
        <v>294</v>
      </c>
      <c r="B21" s="2" t="s">
        <v>40</v>
      </c>
      <c r="C21" s="2" t="s">
        <v>300</v>
      </c>
      <c r="D21" s="2" t="s">
        <v>24</v>
      </c>
      <c r="E21" s="2" t="s">
        <v>261</v>
      </c>
      <c r="F21" s="3">
        <v>43687.65048611111</v>
      </c>
      <c r="G21" s="2">
        <f t="shared" ref="G21:G29" si="8">YEAR(F21)</f>
        <v>2019</v>
      </c>
      <c r="H21" s="2">
        <f t="shared" ref="H21:H29" si="9">WEEKNUM(F21)</f>
        <v>32</v>
      </c>
      <c r="I21" s="7">
        <v>93</v>
      </c>
      <c r="J21" s="7">
        <v>1</v>
      </c>
      <c r="K21" s="7">
        <v>0</v>
      </c>
      <c r="L21" s="2">
        <f t="shared" ref="L21:L29" si="10">SUM(I21,J21)</f>
        <v>94</v>
      </c>
      <c r="M21" s="2">
        <f t="shared" ref="M21:M29" si="11">SUM(J21,K21)</f>
        <v>1</v>
      </c>
    </row>
    <row r="22" spans="1:13" ht="15" customHeight="1" x14ac:dyDescent="0.25">
      <c r="A22" s="2" t="s">
        <v>294</v>
      </c>
      <c r="B22" s="2" t="s">
        <v>41</v>
      </c>
      <c r="C22" s="2" t="s">
        <v>300</v>
      </c>
      <c r="D22" s="2" t="s">
        <v>24</v>
      </c>
      <c r="E22" s="2" t="s">
        <v>261</v>
      </c>
      <c r="F22" s="3">
        <v>43691.014490740738</v>
      </c>
      <c r="G22" s="2">
        <f t="shared" si="8"/>
        <v>2019</v>
      </c>
      <c r="H22" s="2">
        <f t="shared" si="9"/>
        <v>33</v>
      </c>
      <c r="I22" s="7">
        <v>35</v>
      </c>
      <c r="J22" s="7">
        <v>16</v>
      </c>
      <c r="K22" s="7">
        <v>0</v>
      </c>
      <c r="L22" s="2">
        <f t="shared" si="10"/>
        <v>51</v>
      </c>
      <c r="M22" s="2">
        <f t="shared" si="11"/>
        <v>16</v>
      </c>
    </row>
    <row r="23" spans="1:13" ht="15" customHeight="1" x14ac:dyDescent="0.25">
      <c r="A23" s="2" t="s">
        <v>294</v>
      </c>
      <c r="B23" s="2" t="s">
        <v>42</v>
      </c>
      <c r="C23" s="2" t="s">
        <v>300</v>
      </c>
      <c r="D23" s="2" t="s">
        <v>24</v>
      </c>
      <c r="E23" s="2" t="s">
        <v>261</v>
      </c>
      <c r="F23" s="3">
        <v>43692.609340277777</v>
      </c>
      <c r="G23" s="2">
        <f t="shared" si="8"/>
        <v>2019</v>
      </c>
      <c r="H23" s="2">
        <f t="shared" si="9"/>
        <v>33</v>
      </c>
      <c r="I23" s="7">
        <v>23</v>
      </c>
      <c r="J23" s="7">
        <v>27</v>
      </c>
      <c r="K23" s="7">
        <v>1</v>
      </c>
      <c r="L23" s="2">
        <f t="shared" si="10"/>
        <v>50</v>
      </c>
      <c r="M23" s="2">
        <f t="shared" si="11"/>
        <v>28</v>
      </c>
    </row>
    <row r="24" spans="1:13" ht="15" customHeight="1" x14ac:dyDescent="0.25">
      <c r="A24" s="2" t="s">
        <v>295</v>
      </c>
      <c r="B24" s="2" t="s">
        <v>43</v>
      </c>
      <c r="C24" s="2" t="s">
        <v>300</v>
      </c>
      <c r="D24" s="2" t="s">
        <v>24</v>
      </c>
      <c r="E24" s="2" t="s">
        <v>259</v>
      </c>
      <c r="F24" s="3">
        <v>43633.036377314813</v>
      </c>
      <c r="G24" s="2">
        <f t="shared" si="8"/>
        <v>2019</v>
      </c>
      <c r="H24" s="2">
        <f t="shared" si="9"/>
        <v>25</v>
      </c>
      <c r="I24" s="7">
        <v>63</v>
      </c>
      <c r="J24" s="7">
        <v>0</v>
      </c>
      <c r="K24" s="7">
        <v>0</v>
      </c>
      <c r="L24" s="2">
        <f t="shared" si="10"/>
        <v>63</v>
      </c>
      <c r="M24" s="2">
        <f t="shared" si="11"/>
        <v>0</v>
      </c>
    </row>
    <row r="25" spans="1:13" ht="15" customHeight="1" x14ac:dyDescent="0.25">
      <c r="A25" s="2" t="s">
        <v>295</v>
      </c>
      <c r="B25" s="2" t="s">
        <v>44</v>
      </c>
      <c r="C25" s="2" t="s">
        <v>300</v>
      </c>
      <c r="D25" s="2" t="s">
        <v>24</v>
      </c>
      <c r="E25" s="2" t="s">
        <v>259</v>
      </c>
      <c r="F25" s="3">
        <v>43663.462164351855</v>
      </c>
      <c r="G25" s="2">
        <f t="shared" si="8"/>
        <v>2019</v>
      </c>
      <c r="H25" s="2">
        <f t="shared" si="9"/>
        <v>29</v>
      </c>
      <c r="I25" s="7">
        <v>107</v>
      </c>
      <c r="J25" s="7">
        <v>0</v>
      </c>
      <c r="K25" s="7">
        <v>0</v>
      </c>
      <c r="L25" s="2">
        <f t="shared" si="10"/>
        <v>107</v>
      </c>
      <c r="M25" s="2">
        <f t="shared" si="11"/>
        <v>0</v>
      </c>
    </row>
    <row r="26" spans="1:13" ht="15" customHeight="1" x14ac:dyDescent="0.25">
      <c r="A26" s="2" t="s">
        <v>295</v>
      </c>
      <c r="B26" s="2" t="s">
        <v>45</v>
      </c>
      <c r="C26" s="2" t="s">
        <v>300</v>
      </c>
      <c r="D26" s="2" t="s">
        <v>24</v>
      </c>
      <c r="E26" s="2" t="s">
        <v>259</v>
      </c>
      <c r="F26" s="3">
        <v>43665.45484953704</v>
      </c>
      <c r="G26" s="2">
        <f t="shared" si="8"/>
        <v>2019</v>
      </c>
      <c r="H26" s="2">
        <f t="shared" si="9"/>
        <v>29</v>
      </c>
      <c r="I26" s="7">
        <v>24</v>
      </c>
      <c r="J26" s="7">
        <v>4</v>
      </c>
      <c r="K26" s="7">
        <v>24</v>
      </c>
      <c r="L26" s="2">
        <f t="shared" si="10"/>
        <v>28</v>
      </c>
      <c r="M26" s="2">
        <f t="shared" si="11"/>
        <v>28</v>
      </c>
    </row>
    <row r="27" spans="1:13" ht="15" customHeight="1" x14ac:dyDescent="0.25">
      <c r="A27" s="2" t="s">
        <v>295</v>
      </c>
      <c r="B27" s="2" t="s">
        <v>46</v>
      </c>
      <c r="C27" s="2" t="s">
        <v>300</v>
      </c>
      <c r="D27" s="2" t="s">
        <v>24</v>
      </c>
      <c r="E27" s="2" t="s">
        <v>261</v>
      </c>
      <c r="F27" s="3">
        <v>43761.702222222222</v>
      </c>
      <c r="G27" s="2">
        <f t="shared" si="8"/>
        <v>2019</v>
      </c>
      <c r="H27" s="2">
        <f t="shared" si="9"/>
        <v>43</v>
      </c>
      <c r="I27" s="7">
        <v>280</v>
      </c>
      <c r="J27" s="7">
        <v>22</v>
      </c>
      <c r="K27" s="7">
        <v>0</v>
      </c>
      <c r="L27" s="2">
        <f t="shared" si="10"/>
        <v>302</v>
      </c>
      <c r="M27" s="2">
        <f t="shared" si="11"/>
        <v>22</v>
      </c>
    </row>
    <row r="28" spans="1:13" ht="15" customHeight="1" x14ac:dyDescent="0.25">
      <c r="A28" s="2" t="s">
        <v>295</v>
      </c>
      <c r="B28" s="2" t="s">
        <v>47</v>
      </c>
      <c r="C28" s="2" t="s">
        <v>300</v>
      </c>
      <c r="D28" s="2" t="s">
        <v>24</v>
      </c>
      <c r="E28" s="2" t="s">
        <v>261</v>
      </c>
      <c r="F28" s="3">
        <v>43833.656354166669</v>
      </c>
      <c r="G28" s="2">
        <f t="shared" si="8"/>
        <v>2020</v>
      </c>
      <c r="H28" s="2">
        <f t="shared" si="9"/>
        <v>1</v>
      </c>
      <c r="I28" s="7">
        <v>0</v>
      </c>
      <c r="J28" s="7">
        <v>0</v>
      </c>
      <c r="K28" s="7">
        <v>89</v>
      </c>
      <c r="L28" s="2">
        <f t="shared" si="10"/>
        <v>0</v>
      </c>
      <c r="M28" s="2">
        <f t="shared" si="11"/>
        <v>89</v>
      </c>
    </row>
    <row r="29" spans="1:13" ht="15" customHeight="1" x14ac:dyDescent="0.25">
      <c r="A29" s="2" t="s">
        <v>295</v>
      </c>
      <c r="B29" s="2" t="s">
        <v>48</v>
      </c>
      <c r="C29" s="2" t="s">
        <v>300</v>
      </c>
      <c r="D29" s="2" t="s">
        <v>24</v>
      </c>
      <c r="E29" s="2" t="s">
        <v>263</v>
      </c>
      <c r="F29" s="3">
        <v>43859.454502314817</v>
      </c>
      <c r="G29" s="2">
        <f t="shared" si="8"/>
        <v>2020</v>
      </c>
      <c r="H29" s="2">
        <f t="shared" si="9"/>
        <v>5</v>
      </c>
      <c r="I29" s="7">
        <v>70</v>
      </c>
      <c r="J29" s="7">
        <v>4</v>
      </c>
      <c r="K29" s="7">
        <v>0</v>
      </c>
      <c r="L29" s="2">
        <f t="shared" si="10"/>
        <v>74</v>
      </c>
      <c r="M29" s="2">
        <f t="shared" si="11"/>
        <v>4</v>
      </c>
    </row>
    <row r="30" spans="1:13" ht="15" customHeight="1" x14ac:dyDescent="0.25">
      <c r="A30" s="2" t="s">
        <v>295</v>
      </c>
      <c r="B30" s="2" t="s">
        <v>39</v>
      </c>
      <c r="C30" s="2" t="s">
        <v>300</v>
      </c>
      <c r="D30" s="2" t="s">
        <v>24</v>
      </c>
      <c r="E30" s="2" t="s">
        <v>263</v>
      </c>
      <c r="F30" s="3">
        <v>43871.578460648147</v>
      </c>
      <c r="G30" s="2">
        <f t="shared" ref="G30" si="12">YEAR(F30)</f>
        <v>2020</v>
      </c>
      <c r="H30" s="2">
        <f t="shared" ref="H30" si="13">WEEKNUM(F30)</f>
        <v>7</v>
      </c>
      <c r="I30" s="7">
        <v>96</v>
      </c>
      <c r="J30" s="7">
        <v>4</v>
      </c>
      <c r="K30" s="7">
        <v>0</v>
      </c>
      <c r="L30" s="2">
        <f t="shared" ref="L30" si="14">SUM(I30,J30)</f>
        <v>100</v>
      </c>
      <c r="M30" s="2">
        <f t="shared" ref="M30" si="15">SUM(J30,K30)</f>
        <v>4</v>
      </c>
    </row>
    <row r="31" spans="1:13" ht="15" customHeight="1" x14ac:dyDescent="0.25">
      <c r="A31" s="2" t="s">
        <v>296</v>
      </c>
      <c r="B31" s="2" t="s">
        <v>49</v>
      </c>
      <c r="C31" s="2" t="s">
        <v>300</v>
      </c>
      <c r="D31" s="2" t="s">
        <v>24</v>
      </c>
      <c r="E31" s="2" t="s">
        <v>259</v>
      </c>
      <c r="F31" s="3">
        <v>42942.617048611108</v>
      </c>
      <c r="G31" s="2">
        <f t="shared" ref="G31:G40" si="16">YEAR(F31)</f>
        <v>2017</v>
      </c>
      <c r="H31" s="2">
        <f t="shared" ref="H31:H40" si="17">WEEKNUM(F31)</f>
        <v>30</v>
      </c>
      <c r="I31" s="7">
        <v>73</v>
      </c>
      <c r="J31" s="7">
        <v>0</v>
      </c>
      <c r="K31" s="7">
        <v>0</v>
      </c>
      <c r="L31" s="2">
        <f t="shared" ref="L31:L40" si="18">SUM(I31,J31)</f>
        <v>73</v>
      </c>
      <c r="M31" s="2">
        <f t="shared" ref="M31:M40" si="19">SUM(J31,K31)</f>
        <v>0</v>
      </c>
    </row>
    <row r="32" spans="1:13" ht="15" customHeight="1" x14ac:dyDescent="0.25">
      <c r="A32" s="2" t="s">
        <v>296</v>
      </c>
      <c r="B32" s="2" t="s">
        <v>50</v>
      </c>
      <c r="C32" s="2" t="s">
        <v>300</v>
      </c>
      <c r="D32" s="2" t="s">
        <v>24</v>
      </c>
      <c r="E32" s="2" t="s">
        <v>259</v>
      </c>
      <c r="F32" s="3">
        <v>42942.690312500003</v>
      </c>
      <c r="G32" s="2">
        <f t="shared" si="16"/>
        <v>2017</v>
      </c>
      <c r="H32" s="2">
        <f t="shared" si="17"/>
        <v>30</v>
      </c>
      <c r="I32" s="7">
        <v>38</v>
      </c>
      <c r="J32" s="7">
        <v>3</v>
      </c>
      <c r="K32" s="7">
        <v>44</v>
      </c>
      <c r="L32" s="2">
        <f t="shared" si="18"/>
        <v>41</v>
      </c>
      <c r="M32" s="2">
        <f t="shared" si="19"/>
        <v>47</v>
      </c>
    </row>
    <row r="33" spans="1:13" ht="15" customHeight="1" x14ac:dyDescent="0.25">
      <c r="A33" s="2" t="s">
        <v>296</v>
      </c>
      <c r="B33" s="2" t="s">
        <v>51</v>
      </c>
      <c r="C33" s="2" t="s">
        <v>300</v>
      </c>
      <c r="D33" s="2" t="s">
        <v>24</v>
      </c>
      <c r="E33" s="2" t="s">
        <v>263</v>
      </c>
      <c r="F33" s="3">
        <v>42943.483564814815</v>
      </c>
      <c r="G33" s="2">
        <f t="shared" si="16"/>
        <v>2017</v>
      </c>
      <c r="H33" s="2">
        <f t="shared" si="17"/>
        <v>30</v>
      </c>
      <c r="I33" s="7">
        <v>0</v>
      </c>
      <c r="J33" s="7">
        <v>18</v>
      </c>
      <c r="K33" s="7">
        <v>10</v>
      </c>
      <c r="L33" s="2">
        <f t="shared" si="18"/>
        <v>18</v>
      </c>
      <c r="M33" s="2">
        <f t="shared" si="19"/>
        <v>28</v>
      </c>
    </row>
    <row r="34" spans="1:13" ht="15" customHeight="1" x14ac:dyDescent="0.25">
      <c r="A34" s="2" t="s">
        <v>297</v>
      </c>
      <c r="B34" s="2" t="s">
        <v>52</v>
      </c>
      <c r="C34" s="2" t="s">
        <v>300</v>
      </c>
      <c r="D34" s="2" t="s">
        <v>24</v>
      </c>
      <c r="E34" s="2" t="s">
        <v>263</v>
      </c>
      <c r="F34" s="3">
        <v>42928.413414351853</v>
      </c>
      <c r="G34" s="2">
        <f t="shared" si="16"/>
        <v>2017</v>
      </c>
      <c r="H34" s="2">
        <f t="shared" si="17"/>
        <v>28</v>
      </c>
      <c r="I34" s="7">
        <v>74</v>
      </c>
      <c r="J34" s="7">
        <v>14</v>
      </c>
      <c r="K34" s="7">
        <v>0</v>
      </c>
      <c r="L34" s="2">
        <f t="shared" si="18"/>
        <v>88</v>
      </c>
      <c r="M34" s="2">
        <f t="shared" si="19"/>
        <v>14</v>
      </c>
    </row>
    <row r="35" spans="1:13" ht="15" customHeight="1" x14ac:dyDescent="0.25">
      <c r="A35" s="2" t="s">
        <v>297</v>
      </c>
      <c r="B35" s="2" t="s">
        <v>53</v>
      </c>
      <c r="C35" s="2" t="s">
        <v>300</v>
      </c>
      <c r="D35" s="2" t="s">
        <v>24</v>
      </c>
      <c r="E35" s="2" t="s">
        <v>263</v>
      </c>
      <c r="F35" s="3">
        <v>42928.490532407406</v>
      </c>
      <c r="G35" s="2">
        <f t="shared" si="16"/>
        <v>2017</v>
      </c>
      <c r="H35" s="2">
        <f t="shared" si="17"/>
        <v>28</v>
      </c>
      <c r="I35" s="7">
        <v>23</v>
      </c>
      <c r="J35" s="7">
        <v>40</v>
      </c>
      <c r="K35" s="7">
        <v>16</v>
      </c>
      <c r="L35" s="2">
        <f t="shared" si="18"/>
        <v>63</v>
      </c>
      <c r="M35" s="2">
        <f t="shared" si="19"/>
        <v>56</v>
      </c>
    </row>
    <row r="36" spans="1:13" ht="15" customHeight="1" x14ac:dyDescent="0.25">
      <c r="A36" s="2" t="s">
        <v>297</v>
      </c>
      <c r="B36" s="2" t="s">
        <v>54</v>
      </c>
      <c r="C36" s="2" t="s">
        <v>300</v>
      </c>
      <c r="D36" s="2" t="s">
        <v>24</v>
      </c>
      <c r="E36" s="2" t="s">
        <v>263</v>
      </c>
      <c r="F36" s="3">
        <v>42928.029282407406</v>
      </c>
      <c r="G36" s="2">
        <f t="shared" si="16"/>
        <v>2017</v>
      </c>
      <c r="H36" s="2">
        <f t="shared" si="17"/>
        <v>28</v>
      </c>
      <c r="I36" s="7">
        <v>48</v>
      </c>
      <c r="J36" s="7">
        <v>14</v>
      </c>
      <c r="K36" s="7">
        <v>38</v>
      </c>
      <c r="L36" s="2">
        <f t="shared" si="18"/>
        <v>62</v>
      </c>
      <c r="M36" s="2">
        <f t="shared" si="19"/>
        <v>52</v>
      </c>
    </row>
    <row r="37" spans="1:13" ht="15" customHeight="1" x14ac:dyDescent="0.25">
      <c r="A37" s="2" t="s">
        <v>297</v>
      </c>
      <c r="B37" s="2" t="s">
        <v>55</v>
      </c>
      <c r="C37" s="2" t="s">
        <v>300</v>
      </c>
      <c r="D37" s="2" t="s">
        <v>24</v>
      </c>
      <c r="E37" s="2" t="s">
        <v>263</v>
      </c>
      <c r="F37" s="3">
        <v>42928.680717592593</v>
      </c>
      <c r="G37" s="2">
        <f t="shared" si="16"/>
        <v>2017</v>
      </c>
      <c r="H37" s="2">
        <f t="shared" si="17"/>
        <v>28</v>
      </c>
      <c r="I37" s="7">
        <v>76</v>
      </c>
      <c r="J37" s="7">
        <v>48</v>
      </c>
      <c r="K37" s="7">
        <v>0</v>
      </c>
      <c r="L37" s="2">
        <f t="shared" si="18"/>
        <v>124</v>
      </c>
      <c r="M37" s="2">
        <f t="shared" si="19"/>
        <v>48</v>
      </c>
    </row>
    <row r="38" spans="1:13" ht="15" customHeight="1" x14ac:dyDescent="0.25">
      <c r="A38" s="2" t="s">
        <v>297</v>
      </c>
      <c r="B38" s="2" t="s">
        <v>56</v>
      </c>
      <c r="C38" s="2" t="s">
        <v>300</v>
      </c>
      <c r="D38" s="2" t="s">
        <v>24</v>
      </c>
      <c r="E38" s="2" t="s">
        <v>263</v>
      </c>
      <c r="F38" s="3">
        <v>42929.629351851851</v>
      </c>
      <c r="G38" s="2">
        <f t="shared" si="16"/>
        <v>2017</v>
      </c>
      <c r="H38" s="2">
        <f t="shared" si="17"/>
        <v>28</v>
      </c>
      <c r="I38" s="7">
        <v>36</v>
      </c>
      <c r="J38" s="7">
        <v>70</v>
      </c>
      <c r="K38" s="7">
        <v>23</v>
      </c>
      <c r="L38" s="2">
        <f t="shared" si="18"/>
        <v>106</v>
      </c>
      <c r="M38" s="2">
        <f t="shared" si="19"/>
        <v>93</v>
      </c>
    </row>
    <row r="39" spans="1:13" ht="15" customHeight="1" x14ac:dyDescent="0.25">
      <c r="A39" s="2" t="s">
        <v>297</v>
      </c>
      <c r="B39" s="2" t="s">
        <v>57</v>
      </c>
      <c r="C39" s="2" t="s">
        <v>300</v>
      </c>
      <c r="D39" s="2" t="s">
        <v>24</v>
      </c>
      <c r="E39" s="2" t="s">
        <v>263</v>
      </c>
      <c r="F39" s="3">
        <v>42929.684710648151</v>
      </c>
      <c r="G39" s="2">
        <f t="shared" si="16"/>
        <v>2017</v>
      </c>
      <c r="H39" s="2">
        <f t="shared" si="17"/>
        <v>28</v>
      </c>
      <c r="I39" s="7">
        <v>0</v>
      </c>
      <c r="J39" s="7">
        <v>0</v>
      </c>
      <c r="K39" s="7">
        <v>2</v>
      </c>
      <c r="L39" s="2">
        <f t="shared" si="18"/>
        <v>0</v>
      </c>
      <c r="M39" s="2">
        <f t="shared" si="19"/>
        <v>2</v>
      </c>
    </row>
    <row r="40" spans="1:13" ht="15" customHeight="1" x14ac:dyDescent="0.25">
      <c r="A40" s="2" t="s">
        <v>297</v>
      </c>
      <c r="B40" s="2" t="s">
        <v>58</v>
      </c>
      <c r="C40" s="2" t="s">
        <v>300</v>
      </c>
      <c r="D40" s="2" t="s">
        <v>24</v>
      </c>
      <c r="E40" s="2" t="s">
        <v>263</v>
      </c>
      <c r="F40" s="3">
        <v>42930.676863425928</v>
      </c>
      <c r="G40" s="2">
        <f t="shared" si="16"/>
        <v>2017</v>
      </c>
      <c r="H40" s="2">
        <f t="shared" si="17"/>
        <v>28</v>
      </c>
      <c r="I40" s="7">
        <v>0</v>
      </c>
      <c r="J40" s="7">
        <v>0</v>
      </c>
      <c r="K40" s="7">
        <v>1</v>
      </c>
      <c r="L40" s="2">
        <f t="shared" si="18"/>
        <v>0</v>
      </c>
      <c r="M40" s="2">
        <f t="shared" si="19"/>
        <v>1</v>
      </c>
    </row>
    <row r="41" spans="1:13" ht="15" customHeight="1" x14ac:dyDescent="0.25">
      <c r="A41" s="2" t="s">
        <v>298</v>
      </c>
      <c r="B41" s="2" t="s">
        <v>59</v>
      </c>
      <c r="C41" s="2" t="s">
        <v>300</v>
      </c>
      <c r="D41" s="2" t="s">
        <v>24</v>
      </c>
      <c r="E41" s="2" t="s">
        <v>259</v>
      </c>
      <c r="F41" s="3">
        <v>42992.792384259257</v>
      </c>
      <c r="G41" s="2">
        <f t="shared" ref="G41:G46" si="20">YEAR(F41)</f>
        <v>2017</v>
      </c>
      <c r="H41" s="2">
        <f t="shared" ref="H41:H46" si="21">WEEKNUM(F41)</f>
        <v>37</v>
      </c>
      <c r="I41" s="7">
        <v>11</v>
      </c>
      <c r="J41" s="7">
        <v>88</v>
      </c>
      <c r="K41" s="7">
        <v>28</v>
      </c>
      <c r="L41" s="2">
        <f t="shared" ref="L41:L46" si="22">SUM(I41,J41)</f>
        <v>99</v>
      </c>
      <c r="M41" s="2">
        <f t="shared" ref="M41:M46" si="23">SUM(J41,K41)</f>
        <v>116</v>
      </c>
    </row>
    <row r="42" spans="1:13" ht="15" customHeight="1" x14ac:dyDescent="0.25">
      <c r="A42" s="2" t="s">
        <v>298</v>
      </c>
      <c r="B42" s="2" t="s">
        <v>60</v>
      </c>
      <c r="C42" s="2" t="s">
        <v>300</v>
      </c>
      <c r="D42" s="2" t="s">
        <v>24</v>
      </c>
      <c r="E42" s="2" t="s">
        <v>259</v>
      </c>
      <c r="F42" s="3">
        <v>42996.023298611108</v>
      </c>
      <c r="G42" s="2">
        <f t="shared" si="20"/>
        <v>2017</v>
      </c>
      <c r="H42" s="2">
        <f t="shared" si="21"/>
        <v>38</v>
      </c>
      <c r="I42" s="7">
        <v>0</v>
      </c>
      <c r="J42" s="7">
        <v>37</v>
      </c>
      <c r="K42" s="7">
        <v>11</v>
      </c>
      <c r="L42" s="2">
        <f t="shared" si="22"/>
        <v>37</v>
      </c>
      <c r="M42" s="2">
        <f t="shared" si="23"/>
        <v>48</v>
      </c>
    </row>
    <row r="43" spans="1:13" ht="15" customHeight="1" x14ac:dyDescent="0.25">
      <c r="A43" s="2" t="s">
        <v>298</v>
      </c>
      <c r="B43" s="2" t="s">
        <v>61</v>
      </c>
      <c r="C43" s="2" t="s">
        <v>300</v>
      </c>
      <c r="D43" s="2" t="s">
        <v>24</v>
      </c>
      <c r="E43" s="2" t="s">
        <v>259</v>
      </c>
      <c r="F43" s="3">
        <v>42997.62358796296</v>
      </c>
      <c r="G43" s="2">
        <f t="shared" si="20"/>
        <v>2017</v>
      </c>
      <c r="H43" s="2">
        <f t="shared" si="21"/>
        <v>38</v>
      </c>
      <c r="I43" s="7">
        <v>14</v>
      </c>
      <c r="J43" s="7">
        <v>26</v>
      </c>
      <c r="K43" s="7">
        <v>0</v>
      </c>
      <c r="L43" s="2">
        <f t="shared" si="22"/>
        <v>40</v>
      </c>
      <c r="M43" s="2">
        <f t="shared" si="23"/>
        <v>26</v>
      </c>
    </row>
    <row r="44" spans="1:13" ht="15" customHeight="1" x14ac:dyDescent="0.25">
      <c r="A44" s="2" t="s">
        <v>298</v>
      </c>
      <c r="B44" s="2" t="s">
        <v>62</v>
      </c>
      <c r="C44" s="2" t="s">
        <v>300</v>
      </c>
      <c r="D44" s="2" t="s">
        <v>24</v>
      </c>
      <c r="E44" s="2" t="s">
        <v>259</v>
      </c>
      <c r="F44" s="3">
        <v>42997.723668981482</v>
      </c>
      <c r="G44" s="2">
        <f t="shared" si="20"/>
        <v>2017</v>
      </c>
      <c r="H44" s="2">
        <f t="shared" si="21"/>
        <v>38</v>
      </c>
      <c r="I44" s="7">
        <v>23</v>
      </c>
      <c r="J44" s="7">
        <v>20</v>
      </c>
      <c r="K44" s="7">
        <v>15</v>
      </c>
      <c r="L44" s="2">
        <f t="shared" si="22"/>
        <v>43</v>
      </c>
      <c r="M44" s="2">
        <f t="shared" si="23"/>
        <v>35</v>
      </c>
    </row>
    <row r="45" spans="1:13" ht="15" customHeight="1" x14ac:dyDescent="0.25">
      <c r="A45" s="2" t="s">
        <v>298</v>
      </c>
      <c r="B45" s="2" t="s">
        <v>63</v>
      </c>
      <c r="C45" s="2" t="s">
        <v>300</v>
      </c>
      <c r="D45" s="2" t="s">
        <v>24</v>
      </c>
      <c r="E45" s="2" t="s">
        <v>259</v>
      </c>
      <c r="F45" s="3">
        <v>42998.011076388888</v>
      </c>
      <c r="G45" s="2">
        <f t="shared" si="20"/>
        <v>2017</v>
      </c>
      <c r="H45" s="2">
        <f t="shared" si="21"/>
        <v>38</v>
      </c>
      <c r="I45" s="7">
        <v>14</v>
      </c>
      <c r="J45" s="7">
        <v>42</v>
      </c>
      <c r="K45" s="7">
        <v>0</v>
      </c>
      <c r="L45" s="2">
        <f t="shared" si="22"/>
        <v>56</v>
      </c>
      <c r="M45" s="2">
        <f t="shared" si="23"/>
        <v>42</v>
      </c>
    </row>
    <row r="46" spans="1:13" ht="15" customHeight="1" x14ac:dyDescent="0.25">
      <c r="A46" s="2" t="s">
        <v>298</v>
      </c>
      <c r="B46" s="2" t="s">
        <v>64</v>
      </c>
      <c r="C46" s="2" t="s">
        <v>300</v>
      </c>
      <c r="D46" s="2" t="s">
        <v>24</v>
      </c>
      <c r="E46" s="2" t="s">
        <v>259</v>
      </c>
      <c r="F46" s="3">
        <v>42998.682523148149</v>
      </c>
      <c r="G46" s="2">
        <f t="shared" si="20"/>
        <v>2017</v>
      </c>
      <c r="H46" s="2">
        <f t="shared" si="21"/>
        <v>38</v>
      </c>
      <c r="I46" s="7">
        <v>5</v>
      </c>
      <c r="J46" s="7">
        <v>35</v>
      </c>
      <c r="K46" s="7">
        <v>6</v>
      </c>
      <c r="L46" s="2">
        <f t="shared" si="22"/>
        <v>40</v>
      </c>
      <c r="M46" s="2">
        <f t="shared" si="23"/>
        <v>41</v>
      </c>
    </row>
    <row r="47" spans="1:13" ht="15" customHeight="1" x14ac:dyDescent="0.25">
      <c r="A47" s="2" t="s">
        <v>299</v>
      </c>
      <c r="B47" s="2" t="s">
        <v>65</v>
      </c>
      <c r="C47" s="2" t="s">
        <v>300</v>
      </c>
      <c r="D47" s="2" t="s">
        <v>24</v>
      </c>
      <c r="E47" s="2" t="s">
        <v>259</v>
      </c>
      <c r="F47" s="3">
        <v>42874.554791666669</v>
      </c>
      <c r="G47" s="2">
        <f t="shared" ref="G47:G51" si="24">YEAR(F47)</f>
        <v>2017</v>
      </c>
      <c r="H47" s="2">
        <f t="shared" ref="H47:H51" si="25">WEEKNUM(F47)</f>
        <v>20</v>
      </c>
      <c r="I47" s="7">
        <v>909</v>
      </c>
      <c r="J47" s="7">
        <v>9</v>
      </c>
      <c r="K47" s="7">
        <v>428</v>
      </c>
      <c r="L47" s="2">
        <f>SUM(I47,J47)</f>
        <v>918</v>
      </c>
      <c r="M47" s="2">
        <f t="shared" ref="M47:M51" si="26">SUM(J47,K47)</f>
        <v>437</v>
      </c>
    </row>
    <row r="48" spans="1:13" ht="15" customHeight="1" x14ac:dyDescent="0.25">
      <c r="A48" s="2" t="s">
        <v>299</v>
      </c>
      <c r="B48" s="2" t="s">
        <v>66</v>
      </c>
      <c r="C48" s="2" t="s">
        <v>300</v>
      </c>
      <c r="D48" s="2" t="s">
        <v>24</v>
      </c>
      <c r="E48" s="2" t="s">
        <v>263</v>
      </c>
      <c r="F48" s="3">
        <v>42875.675567129627</v>
      </c>
      <c r="G48" s="2">
        <f t="shared" si="24"/>
        <v>2017</v>
      </c>
      <c r="H48" s="2">
        <f t="shared" si="25"/>
        <v>20</v>
      </c>
      <c r="I48" s="7">
        <v>103</v>
      </c>
      <c r="J48" s="7">
        <v>23</v>
      </c>
      <c r="K48" s="7">
        <v>97</v>
      </c>
      <c r="L48" s="2">
        <f t="shared" ref="L48:L51" si="27">SUM(I48,J48)</f>
        <v>126</v>
      </c>
      <c r="M48" s="2">
        <f t="shared" si="26"/>
        <v>120</v>
      </c>
    </row>
    <row r="49" spans="1:13" ht="15" customHeight="1" x14ac:dyDescent="0.25">
      <c r="A49" s="2" t="s">
        <v>299</v>
      </c>
      <c r="B49" s="2" t="s">
        <v>67</v>
      </c>
      <c r="C49" s="2" t="s">
        <v>300</v>
      </c>
      <c r="D49" s="2" t="s">
        <v>24</v>
      </c>
      <c r="E49" s="2" t="s">
        <v>263</v>
      </c>
      <c r="F49" s="3">
        <v>42875.694861111115</v>
      </c>
      <c r="G49" s="2">
        <f t="shared" si="24"/>
        <v>2017</v>
      </c>
      <c r="H49" s="2">
        <f t="shared" si="25"/>
        <v>20</v>
      </c>
      <c r="I49" s="7">
        <v>11</v>
      </c>
      <c r="J49" s="7">
        <v>22</v>
      </c>
      <c r="K49" s="7">
        <v>11</v>
      </c>
      <c r="L49" s="2">
        <f t="shared" si="27"/>
        <v>33</v>
      </c>
      <c r="M49" s="2">
        <f t="shared" si="26"/>
        <v>33</v>
      </c>
    </row>
    <row r="50" spans="1:13" ht="15" customHeight="1" x14ac:dyDescent="0.25">
      <c r="A50" s="2" t="s">
        <v>299</v>
      </c>
      <c r="B50" s="2" t="s">
        <v>68</v>
      </c>
      <c r="C50" s="2" t="s">
        <v>300</v>
      </c>
      <c r="D50" s="2" t="s">
        <v>24</v>
      </c>
      <c r="E50" s="2" t="s">
        <v>263</v>
      </c>
      <c r="F50" s="3">
        <v>42881.640925925924</v>
      </c>
      <c r="G50" s="2">
        <f t="shared" si="24"/>
        <v>2017</v>
      </c>
      <c r="H50" s="2">
        <f t="shared" si="25"/>
        <v>21</v>
      </c>
      <c r="I50" s="7">
        <v>10</v>
      </c>
      <c r="J50" s="7">
        <v>56</v>
      </c>
      <c r="K50" s="7">
        <v>14</v>
      </c>
      <c r="L50" s="2">
        <f t="shared" si="27"/>
        <v>66</v>
      </c>
      <c r="M50" s="2">
        <f t="shared" si="26"/>
        <v>70</v>
      </c>
    </row>
    <row r="51" spans="1:13" ht="15" customHeight="1" x14ac:dyDescent="0.25">
      <c r="A51" s="2" t="s">
        <v>299</v>
      </c>
      <c r="B51" s="2" t="s">
        <v>69</v>
      </c>
      <c r="C51" s="2" t="s">
        <v>300</v>
      </c>
      <c r="D51" s="2" t="s">
        <v>24</v>
      </c>
      <c r="E51" s="2" t="s">
        <v>263</v>
      </c>
      <c r="F51" s="3">
        <v>43251.491863425923</v>
      </c>
      <c r="G51" s="2">
        <f t="shared" si="24"/>
        <v>2018</v>
      </c>
      <c r="H51" s="2">
        <f t="shared" si="25"/>
        <v>22</v>
      </c>
      <c r="I51" s="7">
        <v>7</v>
      </c>
      <c r="J51" s="7">
        <v>16</v>
      </c>
      <c r="K51" s="7">
        <v>19</v>
      </c>
      <c r="L51" s="2">
        <f t="shared" si="27"/>
        <v>23</v>
      </c>
      <c r="M51" s="2">
        <f t="shared" si="26"/>
        <v>35</v>
      </c>
    </row>
    <row r="52" spans="1:13" ht="15" customHeight="1" x14ac:dyDescent="0.25">
      <c r="A52" s="2" t="s">
        <v>273</v>
      </c>
      <c r="B52" s="2" t="s">
        <v>71</v>
      </c>
      <c r="C52" s="2" t="s">
        <v>290</v>
      </c>
      <c r="D52" s="2" t="s">
        <v>24</v>
      </c>
      <c r="E52" s="2" t="s">
        <v>260</v>
      </c>
      <c r="F52" s="3">
        <v>43308.720625000002</v>
      </c>
      <c r="G52" s="2">
        <f t="shared" ref="G52:G66" si="28">YEAR(F52)</f>
        <v>2018</v>
      </c>
      <c r="H52" s="2">
        <f t="shared" ref="H52:H66" si="29">WEEKNUM(F52)</f>
        <v>30</v>
      </c>
      <c r="I52" s="7">
        <v>38</v>
      </c>
      <c r="J52" s="7">
        <v>4</v>
      </c>
      <c r="K52" s="7">
        <v>28</v>
      </c>
      <c r="L52" s="2">
        <f t="shared" ref="L52:L66" si="30">SUM(I52,J52)</f>
        <v>42</v>
      </c>
      <c r="M52" s="2">
        <f t="shared" ref="M52:M66" si="31">SUM(J52,K52)</f>
        <v>32</v>
      </c>
    </row>
    <row r="53" spans="1:13" ht="15" customHeight="1" x14ac:dyDescent="0.25">
      <c r="A53" s="2" t="s">
        <v>273</v>
      </c>
      <c r="B53" s="2" t="s">
        <v>72</v>
      </c>
      <c r="C53" s="2" t="s">
        <v>290</v>
      </c>
      <c r="D53" s="2" t="s">
        <v>24</v>
      </c>
      <c r="E53" s="2" t="s">
        <v>258</v>
      </c>
      <c r="F53" s="3">
        <v>43357.557916666665</v>
      </c>
      <c r="G53" s="2">
        <f t="shared" si="28"/>
        <v>2018</v>
      </c>
      <c r="H53" s="2">
        <f t="shared" si="29"/>
        <v>37</v>
      </c>
      <c r="I53" s="7">
        <v>93</v>
      </c>
      <c r="J53" s="7">
        <v>102</v>
      </c>
      <c r="K53" s="7">
        <v>43</v>
      </c>
      <c r="L53" s="2">
        <f t="shared" si="30"/>
        <v>195</v>
      </c>
      <c r="M53" s="2">
        <f t="shared" si="31"/>
        <v>145</v>
      </c>
    </row>
    <row r="54" spans="1:13" ht="15" customHeight="1" x14ac:dyDescent="0.25">
      <c r="A54" s="2" t="s">
        <v>273</v>
      </c>
      <c r="B54" s="2" t="s">
        <v>73</v>
      </c>
      <c r="C54" s="2" t="s">
        <v>290</v>
      </c>
      <c r="D54" s="2" t="s">
        <v>24</v>
      </c>
      <c r="E54" s="2" t="s">
        <v>260</v>
      </c>
      <c r="F54" s="3">
        <v>43379.467893518522</v>
      </c>
      <c r="G54" s="2">
        <f t="shared" si="28"/>
        <v>2018</v>
      </c>
      <c r="H54" s="2">
        <f t="shared" si="29"/>
        <v>40</v>
      </c>
      <c r="I54" s="7">
        <v>151</v>
      </c>
      <c r="J54" s="7">
        <v>116</v>
      </c>
      <c r="K54" s="7">
        <v>4</v>
      </c>
      <c r="L54" s="2">
        <f t="shared" si="30"/>
        <v>267</v>
      </c>
      <c r="M54" s="2">
        <f t="shared" si="31"/>
        <v>120</v>
      </c>
    </row>
    <row r="55" spans="1:13" ht="15" customHeight="1" x14ac:dyDescent="0.25">
      <c r="A55" s="2" t="s">
        <v>273</v>
      </c>
      <c r="B55" s="2" t="s">
        <v>70</v>
      </c>
      <c r="C55" s="2" t="s">
        <v>290</v>
      </c>
      <c r="D55" s="2" t="s">
        <v>24</v>
      </c>
      <c r="E55" s="2" t="s">
        <v>258</v>
      </c>
      <c r="F55" s="3">
        <v>43384.006354166668</v>
      </c>
      <c r="G55" s="2">
        <f t="shared" si="28"/>
        <v>2018</v>
      </c>
      <c r="H55" s="2">
        <f t="shared" si="29"/>
        <v>41</v>
      </c>
      <c r="I55" s="7">
        <v>134</v>
      </c>
      <c r="J55" s="7">
        <v>6</v>
      </c>
      <c r="K55" s="7">
        <v>5</v>
      </c>
      <c r="L55" s="2">
        <f t="shared" si="30"/>
        <v>140</v>
      </c>
      <c r="M55" s="2">
        <f t="shared" si="31"/>
        <v>11</v>
      </c>
    </row>
    <row r="56" spans="1:13" ht="15" customHeight="1" x14ac:dyDescent="0.25">
      <c r="A56" s="2" t="s">
        <v>273</v>
      </c>
      <c r="B56" s="2" t="s">
        <v>74</v>
      </c>
      <c r="C56" s="2" t="s">
        <v>290</v>
      </c>
      <c r="D56" s="2" t="s">
        <v>24</v>
      </c>
      <c r="E56" s="2" t="s">
        <v>258</v>
      </c>
      <c r="F56" s="3">
        <v>43388.456712962965</v>
      </c>
      <c r="G56" s="2">
        <f t="shared" si="28"/>
        <v>2018</v>
      </c>
      <c r="H56" s="2">
        <f t="shared" si="29"/>
        <v>42</v>
      </c>
      <c r="I56" s="7">
        <v>0</v>
      </c>
      <c r="J56" s="7">
        <v>107</v>
      </c>
      <c r="K56" s="7">
        <v>1</v>
      </c>
      <c r="L56" s="2">
        <f t="shared" si="30"/>
        <v>107</v>
      </c>
      <c r="M56" s="2">
        <f t="shared" si="31"/>
        <v>108</v>
      </c>
    </row>
    <row r="57" spans="1:13" ht="15" customHeight="1" x14ac:dyDescent="0.25">
      <c r="A57" s="2" t="s">
        <v>274</v>
      </c>
      <c r="B57" s="2" t="s">
        <v>75</v>
      </c>
      <c r="C57" s="2" t="s">
        <v>290</v>
      </c>
      <c r="D57" s="2" t="s">
        <v>24</v>
      </c>
      <c r="E57" s="2" t="s">
        <v>260</v>
      </c>
      <c r="F57" s="3">
        <v>43299.419236111113</v>
      </c>
      <c r="G57" s="2">
        <f t="shared" si="28"/>
        <v>2018</v>
      </c>
      <c r="H57" s="2">
        <f t="shared" si="29"/>
        <v>29</v>
      </c>
      <c r="I57" s="7">
        <v>70</v>
      </c>
      <c r="J57" s="7">
        <v>98</v>
      </c>
      <c r="K57" s="7">
        <v>2</v>
      </c>
      <c r="L57" s="2">
        <f t="shared" si="30"/>
        <v>168</v>
      </c>
      <c r="M57" s="2">
        <f t="shared" si="31"/>
        <v>100</v>
      </c>
    </row>
    <row r="58" spans="1:13" ht="15" customHeight="1" x14ac:dyDescent="0.25">
      <c r="A58" s="2" t="s">
        <v>274</v>
      </c>
      <c r="B58" s="2" t="s">
        <v>76</v>
      </c>
      <c r="C58" s="2" t="s">
        <v>290</v>
      </c>
      <c r="D58" s="2" t="s">
        <v>24</v>
      </c>
      <c r="E58" s="2" t="s">
        <v>258</v>
      </c>
      <c r="F58" s="3">
        <v>43321.570057870369</v>
      </c>
      <c r="G58" s="2">
        <f t="shared" si="28"/>
        <v>2018</v>
      </c>
      <c r="H58" s="2">
        <f t="shared" si="29"/>
        <v>32</v>
      </c>
      <c r="I58" s="7">
        <v>4</v>
      </c>
      <c r="J58" s="7">
        <v>66</v>
      </c>
      <c r="K58" s="7">
        <v>35</v>
      </c>
      <c r="L58" s="2">
        <f t="shared" si="30"/>
        <v>70</v>
      </c>
      <c r="M58" s="2">
        <f t="shared" si="31"/>
        <v>101</v>
      </c>
    </row>
    <row r="59" spans="1:13" ht="15" customHeight="1" x14ac:dyDescent="0.25">
      <c r="A59" s="2" t="s">
        <v>274</v>
      </c>
      <c r="B59" s="2" t="s">
        <v>77</v>
      </c>
      <c r="C59" s="2" t="s">
        <v>290</v>
      </c>
      <c r="D59" s="2" t="s">
        <v>24</v>
      </c>
      <c r="E59" s="2" t="s">
        <v>258</v>
      </c>
      <c r="F59" s="3">
        <v>43321.634583333333</v>
      </c>
      <c r="G59" s="2">
        <f t="shared" si="28"/>
        <v>2018</v>
      </c>
      <c r="H59" s="2">
        <f t="shared" si="29"/>
        <v>32</v>
      </c>
      <c r="I59" s="7">
        <v>10</v>
      </c>
      <c r="J59" s="7">
        <v>12</v>
      </c>
      <c r="K59" s="7">
        <v>12</v>
      </c>
      <c r="L59" s="2">
        <f t="shared" si="30"/>
        <v>22</v>
      </c>
      <c r="M59" s="2">
        <f t="shared" si="31"/>
        <v>24</v>
      </c>
    </row>
    <row r="60" spans="1:13" ht="15" customHeight="1" x14ac:dyDescent="0.25">
      <c r="A60" s="2" t="s">
        <v>274</v>
      </c>
      <c r="B60" s="2" t="s">
        <v>78</v>
      </c>
      <c r="C60" s="2" t="s">
        <v>290</v>
      </c>
      <c r="D60" s="2" t="s">
        <v>24</v>
      </c>
      <c r="E60" s="2" t="s">
        <v>258</v>
      </c>
      <c r="F60" s="3">
        <v>43321.660624999997</v>
      </c>
      <c r="G60" s="2">
        <f t="shared" si="28"/>
        <v>2018</v>
      </c>
      <c r="H60" s="2">
        <f t="shared" si="29"/>
        <v>32</v>
      </c>
      <c r="I60" s="7">
        <v>26</v>
      </c>
      <c r="J60" s="7">
        <v>15</v>
      </c>
      <c r="K60" s="7">
        <v>27</v>
      </c>
      <c r="L60" s="2">
        <f t="shared" si="30"/>
        <v>41</v>
      </c>
      <c r="M60" s="2">
        <f t="shared" si="31"/>
        <v>42</v>
      </c>
    </row>
    <row r="61" spans="1:13" ht="15" customHeight="1" x14ac:dyDescent="0.25">
      <c r="A61" s="2" t="s">
        <v>274</v>
      </c>
      <c r="B61" s="2" t="s">
        <v>79</v>
      </c>
      <c r="C61" s="2" t="s">
        <v>290</v>
      </c>
      <c r="D61" s="2" t="s">
        <v>24</v>
      </c>
      <c r="E61" s="2" t="s">
        <v>258</v>
      </c>
      <c r="F61" s="3">
        <v>43321.75072916667</v>
      </c>
      <c r="G61" s="2">
        <f t="shared" si="28"/>
        <v>2018</v>
      </c>
      <c r="H61" s="2">
        <f t="shared" si="29"/>
        <v>32</v>
      </c>
      <c r="I61" s="7">
        <v>1</v>
      </c>
      <c r="J61" s="7">
        <v>42</v>
      </c>
      <c r="K61" s="7">
        <v>36</v>
      </c>
      <c r="L61" s="2">
        <f t="shared" si="30"/>
        <v>43</v>
      </c>
      <c r="M61" s="2">
        <f t="shared" si="31"/>
        <v>78</v>
      </c>
    </row>
    <row r="62" spans="1:13" ht="15" customHeight="1" x14ac:dyDescent="0.25">
      <c r="A62" s="2" t="s">
        <v>274</v>
      </c>
      <c r="B62" s="2" t="s">
        <v>80</v>
      </c>
      <c r="C62" s="2" t="s">
        <v>290</v>
      </c>
      <c r="D62" s="2" t="s">
        <v>24</v>
      </c>
      <c r="E62" s="2" t="s">
        <v>258</v>
      </c>
      <c r="F62" s="3">
        <v>43322.590300925927</v>
      </c>
      <c r="G62" s="2">
        <f t="shared" si="28"/>
        <v>2018</v>
      </c>
      <c r="H62" s="2">
        <f t="shared" si="29"/>
        <v>32</v>
      </c>
      <c r="I62" s="7">
        <v>8</v>
      </c>
      <c r="J62" s="7">
        <v>7</v>
      </c>
      <c r="K62" s="7">
        <v>17</v>
      </c>
      <c r="L62" s="2">
        <f t="shared" si="30"/>
        <v>15</v>
      </c>
      <c r="M62" s="2">
        <f t="shared" si="31"/>
        <v>24</v>
      </c>
    </row>
    <row r="63" spans="1:13" ht="15" customHeight="1" x14ac:dyDescent="0.25">
      <c r="A63" s="2" t="s">
        <v>274</v>
      </c>
      <c r="B63" s="2" t="s">
        <v>81</v>
      </c>
      <c r="C63" s="2" t="s">
        <v>290</v>
      </c>
      <c r="D63" s="2" t="s">
        <v>24</v>
      </c>
      <c r="E63" s="2" t="s">
        <v>258</v>
      </c>
      <c r="F63" s="3">
        <v>43322.786157407405</v>
      </c>
      <c r="G63" s="2">
        <f t="shared" si="28"/>
        <v>2018</v>
      </c>
      <c r="H63" s="2">
        <f t="shared" si="29"/>
        <v>32</v>
      </c>
      <c r="I63" s="7">
        <v>104</v>
      </c>
      <c r="J63" s="7">
        <v>5</v>
      </c>
      <c r="K63" s="7">
        <v>8</v>
      </c>
      <c r="L63" s="2">
        <f t="shared" si="30"/>
        <v>109</v>
      </c>
      <c r="M63" s="2">
        <f t="shared" si="31"/>
        <v>13</v>
      </c>
    </row>
    <row r="64" spans="1:13" ht="15" customHeight="1" x14ac:dyDescent="0.25">
      <c r="A64" s="2" t="s">
        <v>274</v>
      </c>
      <c r="B64" s="2" t="s">
        <v>82</v>
      </c>
      <c r="C64" s="2" t="s">
        <v>290</v>
      </c>
      <c r="D64" s="2" t="s">
        <v>24</v>
      </c>
      <c r="E64" s="2" t="s">
        <v>258</v>
      </c>
      <c r="F64" s="3">
        <v>43323.575219907405</v>
      </c>
      <c r="G64" s="2">
        <f t="shared" si="28"/>
        <v>2018</v>
      </c>
      <c r="H64" s="2">
        <f t="shared" si="29"/>
        <v>32</v>
      </c>
      <c r="I64" s="7">
        <v>154</v>
      </c>
      <c r="J64" s="7">
        <v>6</v>
      </c>
      <c r="K64" s="7">
        <v>0</v>
      </c>
      <c r="L64" s="2">
        <f t="shared" si="30"/>
        <v>160</v>
      </c>
      <c r="M64" s="2">
        <f t="shared" si="31"/>
        <v>6</v>
      </c>
    </row>
    <row r="65" spans="1:13" ht="15" customHeight="1" x14ac:dyDescent="0.25">
      <c r="A65" s="2" t="s">
        <v>274</v>
      </c>
      <c r="B65" s="2" t="s">
        <v>83</v>
      </c>
      <c r="C65" s="2" t="s">
        <v>290</v>
      </c>
      <c r="D65" s="2" t="s">
        <v>24</v>
      </c>
      <c r="E65" s="2" t="s">
        <v>258</v>
      </c>
      <c r="F65" s="3">
        <v>43328.443935185183</v>
      </c>
      <c r="G65" s="2">
        <f t="shared" si="28"/>
        <v>2018</v>
      </c>
      <c r="H65" s="2">
        <f t="shared" si="29"/>
        <v>33</v>
      </c>
      <c r="I65" s="7">
        <v>258</v>
      </c>
      <c r="J65" s="7">
        <v>8</v>
      </c>
      <c r="K65" s="7">
        <v>262</v>
      </c>
      <c r="L65" s="2">
        <f t="shared" si="30"/>
        <v>266</v>
      </c>
      <c r="M65" s="2">
        <f t="shared" si="31"/>
        <v>270</v>
      </c>
    </row>
    <row r="66" spans="1:13" ht="15" customHeight="1" x14ac:dyDescent="0.25">
      <c r="A66" s="2" t="s">
        <v>275</v>
      </c>
      <c r="B66" s="2" t="s">
        <v>84</v>
      </c>
      <c r="C66" s="2" t="s">
        <v>290</v>
      </c>
      <c r="D66" s="2" t="s">
        <v>24</v>
      </c>
      <c r="E66" s="2" t="s">
        <v>258</v>
      </c>
      <c r="F66" s="3">
        <v>42929.721828703703</v>
      </c>
      <c r="G66" s="2">
        <f t="shared" si="28"/>
        <v>2017</v>
      </c>
      <c r="H66" s="2">
        <f t="shared" si="29"/>
        <v>28</v>
      </c>
      <c r="I66" s="7">
        <v>133</v>
      </c>
      <c r="J66" s="7">
        <v>147</v>
      </c>
      <c r="K66" s="7">
        <v>62</v>
      </c>
      <c r="L66" s="2">
        <f t="shared" si="30"/>
        <v>280</v>
      </c>
      <c r="M66" s="2">
        <f t="shared" si="31"/>
        <v>209</v>
      </c>
    </row>
    <row r="67" spans="1:13" ht="15" customHeight="1" x14ac:dyDescent="0.25">
      <c r="A67" s="2" t="s">
        <v>275</v>
      </c>
      <c r="B67" s="2" t="s">
        <v>85</v>
      </c>
      <c r="C67" s="2" t="s">
        <v>290</v>
      </c>
      <c r="D67" s="2" t="s">
        <v>24</v>
      </c>
      <c r="E67" s="2" t="s">
        <v>258</v>
      </c>
      <c r="F67" s="3">
        <v>43660.635821759257</v>
      </c>
      <c r="G67" s="2">
        <f t="shared" ref="G67:G75" si="32">YEAR(F67)</f>
        <v>2019</v>
      </c>
      <c r="H67" s="2">
        <f t="shared" ref="H67:H75" si="33">WEEKNUM(F67)</f>
        <v>29</v>
      </c>
      <c r="I67" s="7">
        <v>28</v>
      </c>
      <c r="J67" s="7">
        <v>36</v>
      </c>
      <c r="K67" s="7">
        <v>11</v>
      </c>
      <c r="L67" s="2">
        <f t="shared" ref="L67:L75" si="34">SUM(I67,J67)</f>
        <v>64</v>
      </c>
      <c r="M67" s="2">
        <f t="shared" ref="M67:M75" si="35">SUM(J67,K67)</f>
        <v>47</v>
      </c>
    </row>
    <row r="68" spans="1:13" ht="15" customHeight="1" x14ac:dyDescent="0.25">
      <c r="A68" s="2" t="s">
        <v>275</v>
      </c>
      <c r="B68" s="2" t="s">
        <v>86</v>
      </c>
      <c r="C68" s="2" t="s">
        <v>290</v>
      </c>
      <c r="D68" s="2" t="s">
        <v>24</v>
      </c>
      <c r="E68" s="2" t="s">
        <v>258</v>
      </c>
      <c r="F68" s="3">
        <v>43682.706053240741</v>
      </c>
      <c r="G68" s="2">
        <f t="shared" si="32"/>
        <v>2019</v>
      </c>
      <c r="H68" s="2">
        <f t="shared" si="33"/>
        <v>32</v>
      </c>
      <c r="I68" s="7">
        <v>35</v>
      </c>
      <c r="J68" s="7">
        <v>25</v>
      </c>
      <c r="K68" s="7">
        <v>0</v>
      </c>
      <c r="L68" s="2">
        <f t="shared" si="34"/>
        <v>60</v>
      </c>
      <c r="M68" s="2">
        <f t="shared" si="35"/>
        <v>25</v>
      </c>
    </row>
    <row r="69" spans="1:13" ht="15" customHeight="1" x14ac:dyDescent="0.25">
      <c r="A69" s="2" t="s">
        <v>275</v>
      </c>
      <c r="B69" s="2" t="s">
        <v>87</v>
      </c>
      <c r="C69" s="2" t="s">
        <v>290</v>
      </c>
      <c r="D69" s="2" t="s">
        <v>24</v>
      </c>
      <c r="E69" s="2" t="s">
        <v>258</v>
      </c>
      <c r="F69" s="3">
        <v>43682.760567129626</v>
      </c>
      <c r="G69" s="2">
        <f t="shared" si="32"/>
        <v>2019</v>
      </c>
      <c r="H69" s="2">
        <f t="shared" si="33"/>
        <v>32</v>
      </c>
      <c r="I69" s="7">
        <v>135</v>
      </c>
      <c r="J69" s="7">
        <v>19</v>
      </c>
      <c r="K69" s="7">
        <v>5</v>
      </c>
      <c r="L69" s="2">
        <f t="shared" si="34"/>
        <v>154</v>
      </c>
      <c r="M69" s="2">
        <f t="shared" si="35"/>
        <v>24</v>
      </c>
    </row>
    <row r="70" spans="1:13" ht="15" customHeight="1" x14ac:dyDescent="0.25">
      <c r="A70" s="2" t="s">
        <v>275</v>
      </c>
      <c r="B70" s="2" t="s">
        <v>88</v>
      </c>
      <c r="C70" s="2" t="s">
        <v>290</v>
      </c>
      <c r="D70" s="2" t="s">
        <v>24</v>
      </c>
      <c r="E70" s="2" t="s">
        <v>258</v>
      </c>
      <c r="F70" s="3">
        <v>43682.78701388889</v>
      </c>
      <c r="G70" s="2">
        <f t="shared" si="32"/>
        <v>2019</v>
      </c>
      <c r="H70" s="2">
        <f t="shared" si="33"/>
        <v>32</v>
      </c>
      <c r="I70" s="7">
        <v>3</v>
      </c>
      <c r="J70" s="7">
        <v>23</v>
      </c>
      <c r="K70" s="7">
        <v>1</v>
      </c>
      <c r="L70" s="2">
        <f t="shared" si="34"/>
        <v>26</v>
      </c>
      <c r="M70" s="2">
        <f t="shared" si="35"/>
        <v>24</v>
      </c>
    </row>
    <row r="71" spans="1:13" ht="15" customHeight="1" x14ac:dyDescent="0.25">
      <c r="A71" s="2" t="s">
        <v>275</v>
      </c>
      <c r="B71" s="2" t="s">
        <v>89</v>
      </c>
      <c r="C71" s="2" t="s">
        <v>290</v>
      </c>
      <c r="D71" s="2" t="s">
        <v>24</v>
      </c>
      <c r="E71" s="2" t="s">
        <v>258</v>
      </c>
      <c r="F71" s="3">
        <v>43682.820405092592</v>
      </c>
      <c r="G71" s="2">
        <f t="shared" si="32"/>
        <v>2019</v>
      </c>
      <c r="H71" s="2">
        <f t="shared" si="33"/>
        <v>32</v>
      </c>
      <c r="I71" s="7">
        <v>12</v>
      </c>
      <c r="J71" s="7">
        <v>44</v>
      </c>
      <c r="K71" s="7">
        <v>101</v>
      </c>
      <c r="L71" s="2">
        <f t="shared" si="34"/>
        <v>56</v>
      </c>
      <c r="M71" s="2">
        <f t="shared" si="35"/>
        <v>145</v>
      </c>
    </row>
    <row r="72" spans="1:13" ht="15" customHeight="1" x14ac:dyDescent="0.25">
      <c r="A72" s="2" t="s">
        <v>276</v>
      </c>
      <c r="B72" s="2" t="s">
        <v>90</v>
      </c>
      <c r="C72" s="2" t="s">
        <v>290</v>
      </c>
      <c r="D72" s="2" t="s">
        <v>24</v>
      </c>
      <c r="E72" s="2" t="s">
        <v>258</v>
      </c>
      <c r="F72" s="3">
        <v>43652.630532407406</v>
      </c>
      <c r="G72" s="2">
        <f t="shared" si="32"/>
        <v>2019</v>
      </c>
      <c r="H72" s="2">
        <f t="shared" si="33"/>
        <v>27</v>
      </c>
      <c r="I72" s="7">
        <v>187</v>
      </c>
      <c r="J72" s="7">
        <v>0</v>
      </c>
      <c r="K72" s="7">
        <v>158</v>
      </c>
      <c r="L72" s="2">
        <f t="shared" si="34"/>
        <v>187</v>
      </c>
      <c r="M72" s="2">
        <f t="shared" si="35"/>
        <v>158</v>
      </c>
    </row>
    <row r="73" spans="1:13" ht="15" customHeight="1" x14ac:dyDescent="0.25">
      <c r="A73" s="2" t="s">
        <v>276</v>
      </c>
      <c r="B73" s="2" t="s">
        <v>91</v>
      </c>
      <c r="C73" s="2" t="s">
        <v>290</v>
      </c>
      <c r="D73" s="2" t="s">
        <v>24</v>
      </c>
      <c r="E73" s="2" t="s">
        <v>260</v>
      </c>
      <c r="F73" s="3">
        <v>42938.729502314818</v>
      </c>
      <c r="G73" s="2">
        <f t="shared" si="32"/>
        <v>2017</v>
      </c>
      <c r="H73" s="2">
        <f t="shared" si="33"/>
        <v>29</v>
      </c>
      <c r="I73" s="7">
        <v>139</v>
      </c>
      <c r="J73" s="7">
        <v>4</v>
      </c>
      <c r="K73" s="7">
        <v>0</v>
      </c>
      <c r="L73" s="2">
        <f t="shared" si="34"/>
        <v>143</v>
      </c>
      <c r="M73" s="2">
        <f t="shared" si="35"/>
        <v>4</v>
      </c>
    </row>
    <row r="74" spans="1:13" ht="15" customHeight="1" x14ac:dyDescent="0.25">
      <c r="A74" s="2" t="s">
        <v>276</v>
      </c>
      <c r="B74" s="2" t="s">
        <v>92</v>
      </c>
      <c r="C74" s="2" t="s">
        <v>290</v>
      </c>
      <c r="D74" s="2" t="s">
        <v>24</v>
      </c>
      <c r="E74" s="2" t="s">
        <v>260</v>
      </c>
      <c r="F74" s="3">
        <v>42941.590185185189</v>
      </c>
      <c r="G74" s="2">
        <f t="shared" si="32"/>
        <v>2017</v>
      </c>
      <c r="H74" s="2">
        <f t="shared" si="33"/>
        <v>30</v>
      </c>
      <c r="I74" s="7">
        <v>178</v>
      </c>
      <c r="J74" s="7">
        <v>32</v>
      </c>
      <c r="K74" s="7">
        <v>0</v>
      </c>
      <c r="L74" s="2">
        <f t="shared" si="34"/>
        <v>210</v>
      </c>
      <c r="M74" s="2">
        <f t="shared" si="35"/>
        <v>32</v>
      </c>
    </row>
    <row r="75" spans="1:13" ht="15" customHeight="1" x14ac:dyDescent="0.25">
      <c r="A75" s="2" t="s">
        <v>276</v>
      </c>
      <c r="B75" s="2" t="s">
        <v>93</v>
      </c>
      <c r="C75" s="2" t="s">
        <v>290</v>
      </c>
      <c r="D75" s="2" t="s">
        <v>24</v>
      </c>
      <c r="E75" s="2" t="s">
        <v>258</v>
      </c>
      <c r="F75" s="3">
        <v>44087.844131944446</v>
      </c>
      <c r="G75" s="2">
        <f t="shared" si="32"/>
        <v>2020</v>
      </c>
      <c r="H75" s="2">
        <f t="shared" si="33"/>
        <v>38</v>
      </c>
      <c r="I75" s="7">
        <v>19</v>
      </c>
      <c r="J75" s="7">
        <v>30</v>
      </c>
      <c r="K75" s="7">
        <v>25</v>
      </c>
      <c r="L75" s="2">
        <f t="shared" si="34"/>
        <v>49</v>
      </c>
      <c r="M75" s="2">
        <f t="shared" si="35"/>
        <v>55</v>
      </c>
    </row>
    <row r="76" spans="1:13" ht="15" customHeight="1" x14ac:dyDescent="0.25">
      <c r="A76" s="2" t="s">
        <v>277</v>
      </c>
      <c r="B76" s="2" t="s">
        <v>94</v>
      </c>
      <c r="C76" s="2" t="s">
        <v>290</v>
      </c>
      <c r="D76" s="2" t="s">
        <v>24</v>
      </c>
      <c r="E76" s="2" t="s">
        <v>260</v>
      </c>
      <c r="F76" s="3">
        <v>43880.461296296293</v>
      </c>
      <c r="G76" s="2">
        <f t="shared" ref="G76:G115" si="36">YEAR(F76)</f>
        <v>2020</v>
      </c>
      <c r="H76" s="2">
        <f t="shared" ref="H76:H115" si="37">WEEKNUM(F76)</f>
        <v>8</v>
      </c>
      <c r="I76" s="7">
        <v>111</v>
      </c>
      <c r="J76" s="7">
        <v>7</v>
      </c>
      <c r="K76" s="7">
        <v>60</v>
      </c>
      <c r="L76" s="2">
        <f t="shared" ref="L76:L115" si="38">SUM(I76,J76)</f>
        <v>118</v>
      </c>
      <c r="M76" s="2">
        <f t="shared" ref="M76:M115" si="39">SUM(J76,K76)</f>
        <v>67</v>
      </c>
    </row>
    <row r="77" spans="1:13" ht="15" customHeight="1" x14ac:dyDescent="0.25">
      <c r="A77" s="2" t="s">
        <v>277</v>
      </c>
      <c r="B77" s="2" t="s">
        <v>95</v>
      </c>
      <c r="C77" s="2" t="s">
        <v>290</v>
      </c>
      <c r="D77" s="2" t="s">
        <v>24</v>
      </c>
      <c r="E77" s="2" t="s">
        <v>258</v>
      </c>
      <c r="F77" s="3">
        <v>43887.562581018516</v>
      </c>
      <c r="G77" s="2">
        <f t="shared" si="36"/>
        <v>2020</v>
      </c>
      <c r="H77" s="2">
        <f t="shared" si="37"/>
        <v>9</v>
      </c>
      <c r="I77" s="7">
        <v>22</v>
      </c>
      <c r="J77" s="7">
        <v>144</v>
      </c>
      <c r="K77" s="7">
        <v>18</v>
      </c>
      <c r="L77" s="2">
        <f t="shared" si="38"/>
        <v>166</v>
      </c>
      <c r="M77" s="2">
        <f t="shared" si="39"/>
        <v>162</v>
      </c>
    </row>
    <row r="78" spans="1:13" ht="15" customHeight="1" x14ac:dyDescent="0.25">
      <c r="A78" s="2" t="s">
        <v>277</v>
      </c>
      <c r="B78" s="2" t="s">
        <v>96</v>
      </c>
      <c r="C78" s="2" t="s">
        <v>290</v>
      </c>
      <c r="D78" s="2" t="s">
        <v>24</v>
      </c>
      <c r="E78" s="2" t="s">
        <v>258</v>
      </c>
      <c r="F78" s="3">
        <v>43887.785520833335</v>
      </c>
      <c r="G78" s="2">
        <f t="shared" si="36"/>
        <v>2020</v>
      </c>
      <c r="H78" s="2">
        <f t="shared" si="37"/>
        <v>9</v>
      </c>
      <c r="I78" s="7">
        <v>2</v>
      </c>
      <c r="J78" s="7">
        <v>21</v>
      </c>
      <c r="K78" s="7">
        <v>2</v>
      </c>
      <c r="L78" s="2">
        <f t="shared" si="38"/>
        <v>23</v>
      </c>
      <c r="M78" s="2">
        <f t="shared" si="39"/>
        <v>23</v>
      </c>
    </row>
    <row r="79" spans="1:13" ht="15" customHeight="1" x14ac:dyDescent="0.25">
      <c r="A79" s="2" t="s">
        <v>277</v>
      </c>
      <c r="B79" s="2" t="s">
        <v>97</v>
      </c>
      <c r="C79" s="2" t="s">
        <v>290</v>
      </c>
      <c r="D79" s="2" t="s">
        <v>24</v>
      </c>
      <c r="E79" s="2" t="s">
        <v>260</v>
      </c>
      <c r="F79" s="3">
        <v>43891.739849537036</v>
      </c>
      <c r="G79" s="2">
        <f t="shared" si="36"/>
        <v>2020</v>
      </c>
      <c r="H79" s="2">
        <f t="shared" si="37"/>
        <v>10</v>
      </c>
      <c r="I79" s="7">
        <v>0</v>
      </c>
      <c r="J79" s="7">
        <v>16</v>
      </c>
      <c r="K79" s="7">
        <v>32</v>
      </c>
      <c r="L79" s="2">
        <f t="shared" si="38"/>
        <v>16</v>
      </c>
      <c r="M79" s="2">
        <f t="shared" si="39"/>
        <v>48</v>
      </c>
    </row>
    <row r="80" spans="1:13" ht="15" customHeight="1" x14ac:dyDescent="0.25">
      <c r="A80" s="2" t="s">
        <v>278</v>
      </c>
      <c r="B80" s="2" t="s">
        <v>98</v>
      </c>
      <c r="C80" s="2" t="s">
        <v>290</v>
      </c>
      <c r="D80" s="2" t="s">
        <v>24</v>
      </c>
      <c r="E80" s="2" t="s">
        <v>258</v>
      </c>
      <c r="F80" s="3">
        <v>43870.729861111111</v>
      </c>
      <c r="G80" s="2">
        <f t="shared" si="36"/>
        <v>2020</v>
      </c>
      <c r="H80" s="2">
        <f t="shared" si="37"/>
        <v>7</v>
      </c>
      <c r="I80" s="7">
        <v>90</v>
      </c>
      <c r="J80" s="7">
        <v>196</v>
      </c>
      <c r="K80" s="7">
        <v>57</v>
      </c>
      <c r="L80" s="2">
        <f t="shared" si="38"/>
        <v>286</v>
      </c>
      <c r="M80" s="2">
        <f t="shared" si="39"/>
        <v>253</v>
      </c>
    </row>
    <row r="81" spans="1:13" ht="15" customHeight="1" x14ac:dyDescent="0.25">
      <c r="A81" s="2" t="s">
        <v>278</v>
      </c>
      <c r="B81" s="2" t="s">
        <v>99</v>
      </c>
      <c r="C81" s="2" t="s">
        <v>290</v>
      </c>
      <c r="D81" s="2" t="s">
        <v>24</v>
      </c>
      <c r="E81" s="2" t="s">
        <v>258</v>
      </c>
      <c r="F81" s="3">
        <v>43871.593518518515</v>
      </c>
      <c r="G81" s="2">
        <f t="shared" si="36"/>
        <v>2020</v>
      </c>
      <c r="H81" s="2">
        <f t="shared" si="37"/>
        <v>7</v>
      </c>
      <c r="I81" s="7">
        <v>209</v>
      </c>
      <c r="J81" s="7">
        <v>314</v>
      </c>
      <c r="K81" s="7">
        <v>167</v>
      </c>
      <c r="L81" s="2">
        <f t="shared" si="38"/>
        <v>523</v>
      </c>
      <c r="M81" s="2">
        <f t="shared" si="39"/>
        <v>481</v>
      </c>
    </row>
    <row r="82" spans="1:13" ht="15" customHeight="1" x14ac:dyDescent="0.25">
      <c r="A82" s="2" t="s">
        <v>278</v>
      </c>
      <c r="B82" s="2" t="s">
        <v>100</v>
      </c>
      <c r="C82" s="2" t="s">
        <v>290</v>
      </c>
      <c r="D82" s="2" t="s">
        <v>24</v>
      </c>
      <c r="E82" s="2" t="s">
        <v>258</v>
      </c>
      <c r="F82" s="3">
        <v>42776.62327546296</v>
      </c>
      <c r="G82" s="2">
        <f t="shared" si="36"/>
        <v>2017</v>
      </c>
      <c r="H82" s="2">
        <f t="shared" si="37"/>
        <v>6</v>
      </c>
      <c r="I82" s="7">
        <v>48</v>
      </c>
      <c r="J82" s="7">
        <v>100</v>
      </c>
      <c r="K82" s="7">
        <v>31</v>
      </c>
      <c r="L82" s="2">
        <f t="shared" si="38"/>
        <v>148</v>
      </c>
      <c r="M82" s="2">
        <f t="shared" si="39"/>
        <v>131</v>
      </c>
    </row>
    <row r="83" spans="1:13" ht="15" customHeight="1" x14ac:dyDescent="0.25">
      <c r="A83" s="2" t="s">
        <v>278</v>
      </c>
      <c r="B83" s="2" t="s">
        <v>101</v>
      </c>
      <c r="C83" s="2" t="s">
        <v>290</v>
      </c>
      <c r="D83" s="2" t="s">
        <v>24</v>
      </c>
      <c r="E83" s="2" t="s">
        <v>258</v>
      </c>
      <c r="F83" s="3">
        <v>42776.65148148148</v>
      </c>
      <c r="G83" s="2">
        <f t="shared" si="36"/>
        <v>2017</v>
      </c>
      <c r="H83" s="2">
        <f t="shared" si="37"/>
        <v>6</v>
      </c>
      <c r="I83" s="7">
        <v>52</v>
      </c>
      <c r="J83" s="7">
        <v>3</v>
      </c>
      <c r="K83" s="7">
        <v>0</v>
      </c>
      <c r="L83" s="2">
        <f t="shared" si="38"/>
        <v>55</v>
      </c>
      <c r="M83" s="2">
        <f t="shared" si="39"/>
        <v>3</v>
      </c>
    </row>
    <row r="84" spans="1:13" ht="15" customHeight="1" x14ac:dyDescent="0.25">
      <c r="A84" s="2" t="s">
        <v>278</v>
      </c>
      <c r="B84" s="2" t="s">
        <v>102</v>
      </c>
      <c r="C84" s="2" t="s">
        <v>290</v>
      </c>
      <c r="D84" s="2" t="s">
        <v>24</v>
      </c>
      <c r="E84" s="2" t="s">
        <v>258</v>
      </c>
      <c r="F84" s="3">
        <v>42776.662685185183</v>
      </c>
      <c r="G84" s="2">
        <f t="shared" si="36"/>
        <v>2017</v>
      </c>
      <c r="H84" s="2">
        <f t="shared" si="37"/>
        <v>6</v>
      </c>
      <c r="I84" s="7">
        <v>51</v>
      </c>
      <c r="J84" s="7">
        <v>2</v>
      </c>
      <c r="K84" s="7">
        <v>0</v>
      </c>
      <c r="L84" s="2">
        <f t="shared" si="38"/>
        <v>53</v>
      </c>
      <c r="M84" s="2">
        <f t="shared" si="39"/>
        <v>2</v>
      </c>
    </row>
    <row r="85" spans="1:13" ht="15" customHeight="1" x14ac:dyDescent="0.25">
      <c r="A85" s="2" t="s">
        <v>278</v>
      </c>
      <c r="B85" s="2" t="s">
        <v>103</v>
      </c>
      <c r="C85" s="2" t="s">
        <v>290</v>
      </c>
      <c r="D85" s="2" t="s">
        <v>24</v>
      </c>
      <c r="E85" s="2" t="s">
        <v>258</v>
      </c>
      <c r="F85" s="3">
        <v>42785.472071759257</v>
      </c>
      <c r="G85" s="2">
        <f t="shared" si="36"/>
        <v>2017</v>
      </c>
      <c r="H85" s="2">
        <f t="shared" si="37"/>
        <v>8</v>
      </c>
      <c r="I85" s="7">
        <v>16</v>
      </c>
      <c r="J85" s="7">
        <v>33</v>
      </c>
      <c r="K85" s="7">
        <v>7</v>
      </c>
      <c r="L85" s="2">
        <f t="shared" si="38"/>
        <v>49</v>
      </c>
      <c r="M85" s="2">
        <f t="shared" si="39"/>
        <v>40</v>
      </c>
    </row>
    <row r="86" spans="1:13" ht="15" customHeight="1" x14ac:dyDescent="0.25">
      <c r="A86" s="2" t="s">
        <v>278</v>
      </c>
      <c r="B86" s="2" t="s">
        <v>104</v>
      </c>
      <c r="C86" s="2" t="s">
        <v>290</v>
      </c>
      <c r="D86" s="2" t="s">
        <v>24</v>
      </c>
      <c r="E86" s="2" t="s">
        <v>258</v>
      </c>
      <c r="F86" s="3">
        <v>42785.486944444441</v>
      </c>
      <c r="G86" s="2">
        <f t="shared" si="36"/>
        <v>2017</v>
      </c>
      <c r="H86" s="2">
        <f t="shared" si="37"/>
        <v>8</v>
      </c>
      <c r="I86" s="7">
        <v>107</v>
      </c>
      <c r="J86" s="7">
        <v>85</v>
      </c>
      <c r="K86" s="7">
        <v>101</v>
      </c>
      <c r="L86" s="2">
        <f t="shared" si="38"/>
        <v>192</v>
      </c>
      <c r="M86" s="2">
        <f t="shared" si="39"/>
        <v>186</v>
      </c>
    </row>
    <row r="87" spans="1:13" ht="15" customHeight="1" x14ac:dyDescent="0.25">
      <c r="A87" s="2" t="s">
        <v>278</v>
      </c>
      <c r="B87" s="2" t="s">
        <v>105</v>
      </c>
      <c r="C87" s="2" t="s">
        <v>290</v>
      </c>
      <c r="D87" s="2" t="s">
        <v>24</v>
      </c>
      <c r="E87" s="2" t="s">
        <v>258</v>
      </c>
      <c r="F87" s="3">
        <v>42785.541932870372</v>
      </c>
      <c r="G87" s="2">
        <f t="shared" si="36"/>
        <v>2017</v>
      </c>
      <c r="H87" s="2">
        <f t="shared" si="37"/>
        <v>8</v>
      </c>
      <c r="I87" s="7">
        <v>18</v>
      </c>
      <c r="J87" s="7">
        <v>76</v>
      </c>
      <c r="K87" s="7">
        <v>14</v>
      </c>
      <c r="L87" s="2">
        <f t="shared" si="38"/>
        <v>94</v>
      </c>
      <c r="M87" s="2">
        <f t="shared" si="39"/>
        <v>90</v>
      </c>
    </row>
    <row r="88" spans="1:13" ht="15" customHeight="1" x14ac:dyDescent="0.25">
      <c r="A88" s="2" t="s">
        <v>278</v>
      </c>
      <c r="B88" s="2" t="s">
        <v>106</v>
      </c>
      <c r="C88" s="2" t="s">
        <v>290</v>
      </c>
      <c r="D88" s="2" t="s">
        <v>24</v>
      </c>
      <c r="E88" s="2" t="s">
        <v>258</v>
      </c>
      <c r="F88" s="3">
        <v>42785.593819444446</v>
      </c>
      <c r="G88" s="2">
        <f t="shared" si="36"/>
        <v>2017</v>
      </c>
      <c r="H88" s="2">
        <f t="shared" si="37"/>
        <v>8</v>
      </c>
      <c r="I88" s="7">
        <v>8</v>
      </c>
      <c r="J88" s="7">
        <v>56</v>
      </c>
      <c r="K88" s="7">
        <v>3</v>
      </c>
      <c r="L88" s="2">
        <f t="shared" si="38"/>
        <v>64</v>
      </c>
      <c r="M88" s="2">
        <f t="shared" si="39"/>
        <v>59</v>
      </c>
    </row>
    <row r="89" spans="1:13" ht="15" customHeight="1" x14ac:dyDescent="0.25">
      <c r="A89" s="2" t="s">
        <v>278</v>
      </c>
      <c r="B89" s="2" t="s">
        <v>107</v>
      </c>
      <c r="C89" s="2" t="s">
        <v>290</v>
      </c>
      <c r="D89" s="2" t="s">
        <v>24</v>
      </c>
      <c r="E89" s="2" t="s">
        <v>258</v>
      </c>
      <c r="F89" s="3">
        <v>42785.635752314818</v>
      </c>
      <c r="G89" s="2">
        <f t="shared" si="36"/>
        <v>2017</v>
      </c>
      <c r="H89" s="2">
        <f t="shared" si="37"/>
        <v>8</v>
      </c>
      <c r="I89" s="7">
        <v>6</v>
      </c>
      <c r="J89" s="7">
        <v>17</v>
      </c>
      <c r="K89" s="7">
        <v>16</v>
      </c>
      <c r="L89" s="2">
        <f t="shared" si="38"/>
        <v>23</v>
      </c>
      <c r="M89" s="2">
        <f t="shared" si="39"/>
        <v>33</v>
      </c>
    </row>
    <row r="90" spans="1:13" ht="15" customHeight="1" x14ac:dyDescent="0.25">
      <c r="A90" s="2" t="s">
        <v>278</v>
      </c>
      <c r="B90" s="2" t="s">
        <v>108</v>
      </c>
      <c r="C90" s="2" t="s">
        <v>290</v>
      </c>
      <c r="D90" s="2" t="s">
        <v>24</v>
      </c>
      <c r="E90" s="2" t="s">
        <v>258</v>
      </c>
      <c r="F90" s="3">
        <v>42785.647314814814</v>
      </c>
      <c r="G90" s="2">
        <f t="shared" si="36"/>
        <v>2017</v>
      </c>
      <c r="H90" s="2">
        <f t="shared" si="37"/>
        <v>8</v>
      </c>
      <c r="I90" s="7">
        <v>8</v>
      </c>
      <c r="J90" s="7">
        <v>12</v>
      </c>
      <c r="K90" s="7">
        <v>9</v>
      </c>
      <c r="L90" s="2">
        <f t="shared" si="38"/>
        <v>20</v>
      </c>
      <c r="M90" s="2">
        <f t="shared" si="39"/>
        <v>21</v>
      </c>
    </row>
    <row r="91" spans="1:13" ht="15" customHeight="1" x14ac:dyDescent="0.25">
      <c r="A91" s="2" t="s">
        <v>279</v>
      </c>
      <c r="B91" s="2" t="s">
        <v>109</v>
      </c>
      <c r="C91" s="2" t="s">
        <v>290</v>
      </c>
      <c r="D91" s="2" t="s">
        <v>24</v>
      </c>
      <c r="E91" s="2" t="s">
        <v>260</v>
      </c>
      <c r="F91" s="3">
        <v>42767.738738425927</v>
      </c>
      <c r="G91" s="2">
        <f t="shared" si="36"/>
        <v>2017</v>
      </c>
      <c r="H91" s="2">
        <f t="shared" si="37"/>
        <v>5</v>
      </c>
      <c r="I91" s="7">
        <v>222</v>
      </c>
      <c r="J91" s="7">
        <v>225</v>
      </c>
      <c r="K91" s="7">
        <v>27</v>
      </c>
      <c r="L91" s="2">
        <f t="shared" si="38"/>
        <v>447</v>
      </c>
      <c r="M91" s="2">
        <f t="shared" si="39"/>
        <v>252</v>
      </c>
    </row>
    <row r="92" spans="1:13" ht="15" customHeight="1" x14ac:dyDescent="0.25">
      <c r="A92" s="2" t="s">
        <v>303</v>
      </c>
      <c r="B92" s="2" t="s">
        <v>110</v>
      </c>
      <c r="C92" s="2" t="s">
        <v>272</v>
      </c>
      <c r="D92" s="2" t="s">
        <v>24</v>
      </c>
      <c r="E92" s="2" t="s">
        <v>260</v>
      </c>
      <c r="F92" s="3">
        <v>42768.475162037037</v>
      </c>
      <c r="G92" s="2">
        <f t="shared" si="36"/>
        <v>2017</v>
      </c>
      <c r="H92" s="2">
        <f t="shared" si="37"/>
        <v>5</v>
      </c>
      <c r="I92" s="7">
        <v>159</v>
      </c>
      <c r="J92" s="7">
        <v>118</v>
      </c>
      <c r="K92" s="7">
        <v>206</v>
      </c>
      <c r="L92" s="2">
        <f t="shared" si="38"/>
        <v>277</v>
      </c>
      <c r="M92" s="2">
        <f t="shared" si="39"/>
        <v>324</v>
      </c>
    </row>
    <row r="93" spans="1:13" ht="15" customHeight="1" x14ac:dyDescent="0.25">
      <c r="A93" s="2" t="s">
        <v>303</v>
      </c>
      <c r="B93" s="2" t="s">
        <v>111</v>
      </c>
      <c r="C93" s="2" t="s">
        <v>272</v>
      </c>
      <c r="D93" s="2" t="s">
        <v>24</v>
      </c>
      <c r="E93" s="2" t="s">
        <v>260</v>
      </c>
      <c r="F93" s="3">
        <v>42768.720185185186</v>
      </c>
      <c r="G93" s="2">
        <f t="shared" si="36"/>
        <v>2017</v>
      </c>
      <c r="H93" s="2">
        <f t="shared" si="37"/>
        <v>5</v>
      </c>
      <c r="I93" s="7">
        <v>51</v>
      </c>
      <c r="J93" s="7">
        <v>37</v>
      </c>
      <c r="K93" s="7">
        <v>78</v>
      </c>
      <c r="L93" s="2">
        <f t="shared" si="38"/>
        <v>88</v>
      </c>
      <c r="M93" s="2">
        <f t="shared" si="39"/>
        <v>115</v>
      </c>
    </row>
    <row r="94" spans="1:13" ht="15" customHeight="1" x14ac:dyDescent="0.25">
      <c r="A94" s="2" t="s">
        <v>303</v>
      </c>
      <c r="B94" s="2" t="s">
        <v>112</v>
      </c>
      <c r="C94" s="2" t="s">
        <v>272</v>
      </c>
      <c r="D94" s="2" t="s">
        <v>24</v>
      </c>
      <c r="E94" s="2" t="s">
        <v>260</v>
      </c>
      <c r="F94" s="3">
        <v>42768.755069444444</v>
      </c>
      <c r="G94" s="2">
        <f t="shared" si="36"/>
        <v>2017</v>
      </c>
      <c r="H94" s="2">
        <f t="shared" si="37"/>
        <v>5</v>
      </c>
      <c r="I94" s="7">
        <v>10</v>
      </c>
      <c r="J94" s="7">
        <v>20</v>
      </c>
      <c r="K94" s="7">
        <v>10</v>
      </c>
      <c r="L94" s="2">
        <f t="shared" si="38"/>
        <v>30</v>
      </c>
      <c r="M94" s="2">
        <f t="shared" si="39"/>
        <v>30</v>
      </c>
    </row>
    <row r="95" spans="1:13" ht="15" customHeight="1" x14ac:dyDescent="0.25">
      <c r="A95" s="2" t="s">
        <v>303</v>
      </c>
      <c r="B95" s="2" t="s">
        <v>113</v>
      </c>
      <c r="C95" s="2" t="s">
        <v>272</v>
      </c>
      <c r="D95" s="2" t="s">
        <v>24</v>
      </c>
      <c r="E95" s="2" t="s">
        <v>260</v>
      </c>
      <c r="F95" s="3">
        <v>42769.469733796293</v>
      </c>
      <c r="G95" s="2">
        <f t="shared" si="36"/>
        <v>2017</v>
      </c>
      <c r="H95" s="2">
        <f t="shared" si="37"/>
        <v>5</v>
      </c>
      <c r="I95" s="7">
        <v>100</v>
      </c>
      <c r="J95" s="7">
        <v>15</v>
      </c>
      <c r="K95" s="7">
        <v>17</v>
      </c>
      <c r="L95" s="2">
        <f t="shared" si="38"/>
        <v>115</v>
      </c>
      <c r="M95" s="2">
        <f t="shared" si="39"/>
        <v>32</v>
      </c>
    </row>
    <row r="96" spans="1:13" ht="15" customHeight="1" x14ac:dyDescent="0.25">
      <c r="A96" s="2" t="s">
        <v>279</v>
      </c>
      <c r="B96" s="2" t="s">
        <v>114</v>
      </c>
      <c r="C96" s="2" t="s">
        <v>290</v>
      </c>
      <c r="D96" s="2" t="s">
        <v>24</v>
      </c>
      <c r="E96" s="2" t="s">
        <v>260</v>
      </c>
      <c r="F96" s="3">
        <v>42769.57234953704</v>
      </c>
      <c r="G96" s="2">
        <f t="shared" si="36"/>
        <v>2017</v>
      </c>
      <c r="H96" s="2">
        <f t="shared" si="37"/>
        <v>5</v>
      </c>
      <c r="I96" s="7">
        <v>15</v>
      </c>
      <c r="J96" s="7">
        <v>76</v>
      </c>
      <c r="K96" s="7">
        <v>45</v>
      </c>
      <c r="L96" s="2">
        <f t="shared" si="38"/>
        <v>91</v>
      </c>
      <c r="M96" s="2">
        <f t="shared" si="39"/>
        <v>121</v>
      </c>
    </row>
    <row r="97" spans="1:13" ht="15" customHeight="1" x14ac:dyDescent="0.25">
      <c r="A97" s="2" t="s">
        <v>279</v>
      </c>
      <c r="B97" s="2" t="s">
        <v>115</v>
      </c>
      <c r="C97" s="2" t="s">
        <v>290</v>
      </c>
      <c r="D97" s="2" t="s">
        <v>24</v>
      </c>
      <c r="E97" s="2" t="s">
        <v>260</v>
      </c>
      <c r="F97" s="3">
        <v>42770.73400462963</v>
      </c>
      <c r="G97" s="2">
        <f t="shared" si="36"/>
        <v>2017</v>
      </c>
      <c r="H97" s="2">
        <f t="shared" si="37"/>
        <v>5</v>
      </c>
      <c r="I97" s="7">
        <v>0</v>
      </c>
      <c r="J97" s="7">
        <v>177</v>
      </c>
      <c r="K97" s="7">
        <v>0</v>
      </c>
      <c r="L97" s="2">
        <f t="shared" si="38"/>
        <v>177</v>
      </c>
      <c r="M97" s="2">
        <f t="shared" si="39"/>
        <v>177</v>
      </c>
    </row>
    <row r="98" spans="1:13" ht="15" customHeight="1" x14ac:dyDescent="0.25">
      <c r="A98" s="2" t="s">
        <v>279</v>
      </c>
      <c r="B98" s="2" t="s">
        <v>116</v>
      </c>
      <c r="C98" s="2" t="s">
        <v>290</v>
      </c>
      <c r="D98" s="2" t="s">
        <v>24</v>
      </c>
      <c r="E98" s="2" t="s">
        <v>260</v>
      </c>
      <c r="F98" s="3">
        <v>42771.017962962964</v>
      </c>
      <c r="G98" s="2">
        <f t="shared" si="36"/>
        <v>2017</v>
      </c>
      <c r="H98" s="2">
        <f t="shared" si="37"/>
        <v>6</v>
      </c>
      <c r="I98" s="7">
        <v>138</v>
      </c>
      <c r="J98" s="7">
        <v>92</v>
      </c>
      <c r="K98" s="7">
        <v>87</v>
      </c>
      <c r="L98" s="2">
        <f t="shared" si="38"/>
        <v>230</v>
      </c>
      <c r="M98" s="2">
        <f t="shared" si="39"/>
        <v>179</v>
      </c>
    </row>
    <row r="99" spans="1:13" ht="15" customHeight="1" x14ac:dyDescent="0.25">
      <c r="A99" s="2" t="s">
        <v>279</v>
      </c>
      <c r="B99" s="2" t="s">
        <v>117</v>
      </c>
      <c r="C99" s="2" t="s">
        <v>290</v>
      </c>
      <c r="D99" s="2" t="s">
        <v>24</v>
      </c>
      <c r="E99" s="2" t="s">
        <v>260</v>
      </c>
      <c r="F99" s="3">
        <v>42771.600300925929</v>
      </c>
      <c r="G99" s="2">
        <f t="shared" si="36"/>
        <v>2017</v>
      </c>
      <c r="H99" s="2">
        <f t="shared" si="37"/>
        <v>6</v>
      </c>
      <c r="I99" s="7">
        <v>224</v>
      </c>
      <c r="J99" s="7">
        <v>24</v>
      </c>
      <c r="K99" s="7">
        <v>199</v>
      </c>
      <c r="L99" s="2">
        <f t="shared" si="38"/>
        <v>248</v>
      </c>
      <c r="M99" s="2">
        <f t="shared" si="39"/>
        <v>223</v>
      </c>
    </row>
    <row r="100" spans="1:13" ht="15" customHeight="1" x14ac:dyDescent="0.25">
      <c r="A100" s="2" t="s">
        <v>279</v>
      </c>
      <c r="B100" s="2" t="s">
        <v>118</v>
      </c>
      <c r="C100" s="2" t="s">
        <v>290</v>
      </c>
      <c r="D100" s="2" t="s">
        <v>24</v>
      </c>
      <c r="E100" s="2" t="s">
        <v>260</v>
      </c>
      <c r="F100" s="3">
        <v>42774.451874999999</v>
      </c>
      <c r="G100" s="2">
        <f t="shared" si="36"/>
        <v>2017</v>
      </c>
      <c r="H100" s="2">
        <f t="shared" si="37"/>
        <v>6</v>
      </c>
      <c r="I100" s="7">
        <v>4</v>
      </c>
      <c r="J100" s="7">
        <v>28</v>
      </c>
      <c r="K100" s="7">
        <v>61</v>
      </c>
      <c r="L100" s="2">
        <f t="shared" si="38"/>
        <v>32</v>
      </c>
      <c r="M100" s="2">
        <f t="shared" si="39"/>
        <v>89</v>
      </c>
    </row>
    <row r="101" spans="1:13" ht="15" customHeight="1" x14ac:dyDescent="0.25">
      <c r="A101" s="2" t="s">
        <v>279</v>
      </c>
      <c r="B101" s="2" t="s">
        <v>119</v>
      </c>
      <c r="C101" s="2" t="s">
        <v>290</v>
      </c>
      <c r="D101" s="2" t="s">
        <v>24</v>
      </c>
      <c r="E101" s="2" t="s">
        <v>260</v>
      </c>
      <c r="F101" s="3">
        <v>42774.472013888888</v>
      </c>
      <c r="G101" s="2">
        <f t="shared" si="36"/>
        <v>2017</v>
      </c>
      <c r="H101" s="2">
        <f t="shared" si="37"/>
        <v>6</v>
      </c>
      <c r="I101" s="7">
        <v>7</v>
      </c>
      <c r="J101" s="7">
        <v>42</v>
      </c>
      <c r="K101" s="7">
        <v>98</v>
      </c>
      <c r="L101" s="2">
        <f t="shared" si="38"/>
        <v>49</v>
      </c>
      <c r="M101" s="2">
        <f t="shared" si="39"/>
        <v>140</v>
      </c>
    </row>
    <row r="102" spans="1:13" ht="15" customHeight="1" x14ac:dyDescent="0.25">
      <c r="A102" s="2" t="s">
        <v>279</v>
      </c>
      <c r="B102" s="2" t="s">
        <v>120</v>
      </c>
      <c r="C102" s="2" t="s">
        <v>290</v>
      </c>
      <c r="D102" s="2" t="s">
        <v>24</v>
      </c>
      <c r="E102" s="2" t="s">
        <v>260</v>
      </c>
      <c r="F102" s="3">
        <v>42774.631469907406</v>
      </c>
      <c r="G102" s="2">
        <f t="shared" si="36"/>
        <v>2017</v>
      </c>
      <c r="H102" s="2">
        <f t="shared" si="37"/>
        <v>6</v>
      </c>
      <c r="I102" s="7">
        <v>230</v>
      </c>
      <c r="J102" s="7">
        <v>77</v>
      </c>
      <c r="K102" s="7">
        <v>243</v>
      </c>
      <c r="L102" s="2">
        <f t="shared" si="38"/>
        <v>307</v>
      </c>
      <c r="M102" s="2">
        <f t="shared" si="39"/>
        <v>320</v>
      </c>
    </row>
    <row r="103" spans="1:13" ht="15" customHeight="1" x14ac:dyDescent="0.25">
      <c r="A103" s="2" t="s">
        <v>279</v>
      </c>
      <c r="B103" s="2" t="s">
        <v>121</v>
      </c>
      <c r="C103" s="2" t="s">
        <v>290</v>
      </c>
      <c r="D103" s="2" t="s">
        <v>24</v>
      </c>
      <c r="E103" s="2" t="s">
        <v>260</v>
      </c>
      <c r="F103" s="3">
        <v>42774.665231481478</v>
      </c>
      <c r="G103" s="2">
        <f t="shared" si="36"/>
        <v>2017</v>
      </c>
      <c r="H103" s="2">
        <f t="shared" si="37"/>
        <v>6</v>
      </c>
      <c r="I103" s="7">
        <v>43</v>
      </c>
      <c r="J103" s="7">
        <v>28</v>
      </c>
      <c r="K103" s="7">
        <v>23</v>
      </c>
      <c r="L103" s="2">
        <f t="shared" si="38"/>
        <v>71</v>
      </c>
      <c r="M103" s="2">
        <f t="shared" si="39"/>
        <v>51</v>
      </c>
    </row>
    <row r="104" spans="1:13" ht="15" customHeight="1" x14ac:dyDescent="0.25">
      <c r="A104" s="2" t="s">
        <v>302</v>
      </c>
      <c r="B104" s="2" t="s">
        <v>122</v>
      </c>
      <c r="C104" s="2" t="s">
        <v>272</v>
      </c>
      <c r="D104" s="2" t="s">
        <v>24</v>
      </c>
      <c r="E104" s="2" t="s">
        <v>260</v>
      </c>
      <c r="F104" s="3">
        <v>43869.688240740739</v>
      </c>
      <c r="G104" s="2">
        <f t="shared" si="36"/>
        <v>2020</v>
      </c>
      <c r="H104" s="2">
        <f t="shared" si="37"/>
        <v>6</v>
      </c>
      <c r="I104" s="7">
        <v>19</v>
      </c>
      <c r="J104" s="7">
        <v>26</v>
      </c>
      <c r="K104" s="7">
        <v>2</v>
      </c>
      <c r="L104" s="2">
        <f t="shared" si="38"/>
        <v>45</v>
      </c>
      <c r="M104" s="2">
        <f t="shared" si="39"/>
        <v>28</v>
      </c>
    </row>
    <row r="105" spans="1:13" ht="15" customHeight="1" x14ac:dyDescent="0.25">
      <c r="A105" s="2" t="s">
        <v>302</v>
      </c>
      <c r="B105" s="2" t="s">
        <v>123</v>
      </c>
      <c r="C105" s="2" t="s">
        <v>272</v>
      </c>
      <c r="D105" s="2" t="s">
        <v>24</v>
      </c>
      <c r="E105" s="2" t="s">
        <v>260</v>
      </c>
      <c r="F105" s="3">
        <v>43869.695555555554</v>
      </c>
      <c r="G105" s="2">
        <f t="shared" si="36"/>
        <v>2020</v>
      </c>
      <c r="H105" s="2">
        <f t="shared" si="37"/>
        <v>6</v>
      </c>
      <c r="I105" s="7">
        <v>52</v>
      </c>
      <c r="J105" s="7">
        <v>16</v>
      </c>
      <c r="K105" s="7">
        <v>3</v>
      </c>
      <c r="L105" s="2">
        <f t="shared" si="38"/>
        <v>68</v>
      </c>
      <c r="M105" s="2">
        <f t="shared" si="39"/>
        <v>19</v>
      </c>
    </row>
    <row r="106" spans="1:13" ht="15" customHeight="1" x14ac:dyDescent="0.25">
      <c r="A106" s="2" t="s">
        <v>302</v>
      </c>
      <c r="B106" s="2" t="s">
        <v>124</v>
      </c>
      <c r="C106" s="2" t="s">
        <v>272</v>
      </c>
      <c r="D106" s="2" t="s">
        <v>24</v>
      </c>
      <c r="E106" s="2" t="s">
        <v>260</v>
      </c>
      <c r="F106" s="3">
        <v>43869.717256944445</v>
      </c>
      <c r="G106" s="2">
        <f t="shared" si="36"/>
        <v>2020</v>
      </c>
      <c r="H106" s="2">
        <f t="shared" si="37"/>
        <v>6</v>
      </c>
      <c r="I106" s="7">
        <v>2</v>
      </c>
      <c r="J106" s="7">
        <v>94</v>
      </c>
      <c r="K106" s="7">
        <v>24</v>
      </c>
      <c r="L106" s="2">
        <f t="shared" si="38"/>
        <v>96</v>
      </c>
      <c r="M106" s="2">
        <f t="shared" si="39"/>
        <v>118</v>
      </c>
    </row>
    <row r="107" spans="1:13" ht="15" customHeight="1" x14ac:dyDescent="0.25">
      <c r="A107" s="2" t="s">
        <v>302</v>
      </c>
      <c r="B107" s="2" t="s">
        <v>125</v>
      </c>
      <c r="C107" s="2" t="s">
        <v>272</v>
      </c>
      <c r="D107" s="2" t="s">
        <v>24</v>
      </c>
      <c r="E107" s="2" t="s">
        <v>260</v>
      </c>
      <c r="F107" s="3">
        <v>43869.744212962964</v>
      </c>
      <c r="G107" s="2">
        <f t="shared" si="36"/>
        <v>2020</v>
      </c>
      <c r="H107" s="2">
        <f t="shared" si="37"/>
        <v>6</v>
      </c>
      <c r="I107" s="7">
        <v>148</v>
      </c>
      <c r="J107" s="7">
        <v>111</v>
      </c>
      <c r="K107" s="7">
        <v>0</v>
      </c>
      <c r="L107" s="2">
        <f t="shared" si="38"/>
        <v>259</v>
      </c>
      <c r="M107" s="2">
        <f t="shared" si="39"/>
        <v>111</v>
      </c>
    </row>
    <row r="108" spans="1:13" ht="15" customHeight="1" x14ac:dyDescent="0.25">
      <c r="A108" s="2" t="s">
        <v>302</v>
      </c>
      <c r="B108" s="2" t="s">
        <v>126</v>
      </c>
      <c r="C108" s="2" t="s">
        <v>272</v>
      </c>
      <c r="D108" s="2" t="s">
        <v>24</v>
      </c>
      <c r="E108" s="2" t="s">
        <v>260</v>
      </c>
      <c r="F108" s="3">
        <v>43877.742175925923</v>
      </c>
      <c r="G108" s="2">
        <f t="shared" si="36"/>
        <v>2020</v>
      </c>
      <c r="H108" s="2">
        <f t="shared" si="37"/>
        <v>8</v>
      </c>
      <c r="I108" s="7">
        <v>70</v>
      </c>
      <c r="J108" s="7">
        <v>99</v>
      </c>
      <c r="K108" s="7">
        <v>39</v>
      </c>
      <c r="L108" s="2">
        <f t="shared" si="38"/>
        <v>169</v>
      </c>
      <c r="M108" s="2">
        <f t="shared" si="39"/>
        <v>138</v>
      </c>
    </row>
    <row r="109" spans="1:13" ht="15" customHeight="1" x14ac:dyDescent="0.25">
      <c r="A109" s="2" t="s">
        <v>279</v>
      </c>
      <c r="B109" s="2" t="s">
        <v>127</v>
      </c>
      <c r="C109" s="2" t="s">
        <v>290</v>
      </c>
      <c r="D109" s="2" t="s">
        <v>24</v>
      </c>
      <c r="E109" s="2" t="s">
        <v>260</v>
      </c>
      <c r="F109" s="3">
        <v>42783.549293981479</v>
      </c>
      <c r="G109" s="2">
        <f t="shared" si="36"/>
        <v>2017</v>
      </c>
      <c r="H109" s="2">
        <f t="shared" si="37"/>
        <v>7</v>
      </c>
      <c r="I109" s="7">
        <v>19</v>
      </c>
      <c r="J109" s="7">
        <v>30</v>
      </c>
      <c r="K109" s="7">
        <v>129</v>
      </c>
      <c r="L109" s="2">
        <f t="shared" si="38"/>
        <v>49</v>
      </c>
      <c r="M109" s="2">
        <f t="shared" si="39"/>
        <v>159</v>
      </c>
    </row>
    <row r="110" spans="1:13" ht="15" customHeight="1" x14ac:dyDescent="0.25">
      <c r="A110" s="2" t="s">
        <v>279</v>
      </c>
      <c r="B110" s="2" t="s">
        <v>128</v>
      </c>
      <c r="C110" s="2" t="s">
        <v>290</v>
      </c>
      <c r="D110" s="2" t="s">
        <v>24</v>
      </c>
      <c r="E110" s="2" t="s">
        <v>260</v>
      </c>
      <c r="F110" s="3">
        <v>42783.641840277778</v>
      </c>
      <c r="G110" s="2">
        <f t="shared" si="36"/>
        <v>2017</v>
      </c>
      <c r="H110" s="2">
        <f t="shared" si="37"/>
        <v>7</v>
      </c>
      <c r="I110" s="7">
        <v>37</v>
      </c>
      <c r="J110" s="7">
        <v>117</v>
      </c>
      <c r="K110" s="7">
        <v>22</v>
      </c>
      <c r="L110" s="2">
        <f t="shared" si="38"/>
        <v>154</v>
      </c>
      <c r="M110" s="2">
        <f t="shared" si="39"/>
        <v>139</v>
      </c>
    </row>
    <row r="111" spans="1:13" ht="15" customHeight="1" x14ac:dyDescent="0.25">
      <c r="A111" s="2" t="s">
        <v>279</v>
      </c>
      <c r="B111" s="2" t="s">
        <v>129</v>
      </c>
      <c r="C111" s="2" t="s">
        <v>290</v>
      </c>
      <c r="D111" s="2" t="s">
        <v>24</v>
      </c>
      <c r="E111" s="2" t="s">
        <v>260</v>
      </c>
      <c r="F111" s="3">
        <v>42783.749490740738</v>
      </c>
      <c r="G111" s="2">
        <f t="shared" si="36"/>
        <v>2017</v>
      </c>
      <c r="H111" s="2">
        <f t="shared" si="37"/>
        <v>7</v>
      </c>
      <c r="I111" s="7">
        <v>80</v>
      </c>
      <c r="J111" s="7">
        <v>69</v>
      </c>
      <c r="K111" s="7">
        <v>71</v>
      </c>
      <c r="L111" s="2">
        <f t="shared" si="38"/>
        <v>149</v>
      </c>
      <c r="M111" s="2">
        <f t="shared" si="39"/>
        <v>140</v>
      </c>
    </row>
    <row r="112" spans="1:13" ht="15" customHeight="1" x14ac:dyDescent="0.25">
      <c r="A112" s="2" t="s">
        <v>279</v>
      </c>
      <c r="B112" s="2" t="s">
        <v>130</v>
      </c>
      <c r="C112" s="2" t="s">
        <v>290</v>
      </c>
      <c r="D112" s="2" t="s">
        <v>24</v>
      </c>
      <c r="E112" s="2" t="s">
        <v>260</v>
      </c>
      <c r="F112" s="3">
        <v>42784.452604166669</v>
      </c>
      <c r="G112" s="2">
        <f t="shared" si="36"/>
        <v>2017</v>
      </c>
      <c r="H112" s="2">
        <f t="shared" si="37"/>
        <v>7</v>
      </c>
      <c r="I112" s="7">
        <v>5</v>
      </c>
      <c r="J112" s="7">
        <v>36</v>
      </c>
      <c r="K112" s="7">
        <v>0</v>
      </c>
      <c r="L112" s="2">
        <f t="shared" si="38"/>
        <v>41</v>
      </c>
      <c r="M112" s="2">
        <f t="shared" si="39"/>
        <v>36</v>
      </c>
    </row>
    <row r="113" spans="1:13" ht="15" customHeight="1" x14ac:dyDescent="0.25">
      <c r="A113" s="2" t="s">
        <v>279</v>
      </c>
      <c r="B113" s="2" t="s">
        <v>131</v>
      </c>
      <c r="C113" s="2" t="s">
        <v>290</v>
      </c>
      <c r="D113" s="2" t="s">
        <v>24</v>
      </c>
      <c r="E113" s="2" t="s">
        <v>260</v>
      </c>
      <c r="F113" s="3">
        <v>42784.4534375</v>
      </c>
      <c r="G113" s="2">
        <f t="shared" si="36"/>
        <v>2017</v>
      </c>
      <c r="H113" s="2">
        <f t="shared" si="37"/>
        <v>7</v>
      </c>
      <c r="I113" s="7">
        <v>0</v>
      </c>
      <c r="J113" s="7">
        <v>0</v>
      </c>
      <c r="K113" s="7">
        <v>69</v>
      </c>
      <c r="L113" s="2">
        <f t="shared" si="38"/>
        <v>0</v>
      </c>
      <c r="M113" s="2">
        <f t="shared" si="39"/>
        <v>69</v>
      </c>
    </row>
    <row r="114" spans="1:13" ht="15" customHeight="1" x14ac:dyDescent="0.25">
      <c r="A114" s="2" t="s">
        <v>279</v>
      </c>
      <c r="B114" s="2" t="s">
        <v>132</v>
      </c>
      <c r="C114" s="2" t="s">
        <v>290</v>
      </c>
      <c r="D114" s="2" t="s">
        <v>24</v>
      </c>
      <c r="E114" s="2" t="s">
        <v>260</v>
      </c>
      <c r="F114" s="3">
        <v>42784.602407407408</v>
      </c>
      <c r="G114" s="2">
        <f t="shared" si="36"/>
        <v>2017</v>
      </c>
      <c r="H114" s="2">
        <f t="shared" si="37"/>
        <v>7</v>
      </c>
      <c r="I114" s="7">
        <v>6</v>
      </c>
      <c r="J114" s="7">
        <v>33</v>
      </c>
      <c r="K114" s="7">
        <v>0</v>
      </c>
      <c r="L114" s="2">
        <f t="shared" si="38"/>
        <v>39</v>
      </c>
      <c r="M114" s="2">
        <f t="shared" si="39"/>
        <v>33</v>
      </c>
    </row>
    <row r="115" spans="1:13" ht="15" customHeight="1" x14ac:dyDescent="0.25">
      <c r="A115" s="2" t="s">
        <v>280</v>
      </c>
      <c r="B115" s="2" t="s">
        <v>133</v>
      </c>
      <c r="C115" s="2" t="s">
        <v>290</v>
      </c>
      <c r="D115" s="2" t="s">
        <v>24</v>
      </c>
      <c r="E115" s="2" t="s">
        <v>258</v>
      </c>
      <c r="F115" s="3">
        <v>43099.560995370368</v>
      </c>
      <c r="G115" s="2">
        <f t="shared" si="36"/>
        <v>2017</v>
      </c>
      <c r="H115" s="2">
        <f t="shared" si="37"/>
        <v>52</v>
      </c>
      <c r="I115" s="7">
        <v>14</v>
      </c>
      <c r="J115" s="7">
        <v>35</v>
      </c>
      <c r="K115" s="7">
        <v>6</v>
      </c>
      <c r="L115" s="2">
        <f t="shared" si="38"/>
        <v>49</v>
      </c>
      <c r="M115" s="2">
        <f t="shared" si="39"/>
        <v>41</v>
      </c>
    </row>
    <row r="116" spans="1:13" ht="15" customHeight="1" x14ac:dyDescent="0.25">
      <c r="A116" s="2" t="s">
        <v>280</v>
      </c>
      <c r="B116" s="2" t="s">
        <v>134</v>
      </c>
      <c r="C116" s="2" t="s">
        <v>290</v>
      </c>
      <c r="D116" s="2" t="s">
        <v>24</v>
      </c>
      <c r="E116" s="2" t="s">
        <v>258</v>
      </c>
      <c r="F116" s="3">
        <v>43099.61215277778</v>
      </c>
      <c r="G116" s="2">
        <f t="shared" ref="G116:G120" si="40">YEAR(F116)</f>
        <v>2017</v>
      </c>
      <c r="H116" s="2">
        <f t="shared" ref="H116:H120" si="41">WEEKNUM(F116)</f>
        <v>52</v>
      </c>
      <c r="I116" s="7">
        <v>199</v>
      </c>
      <c r="J116" s="7">
        <v>20</v>
      </c>
      <c r="K116" s="7">
        <v>161</v>
      </c>
      <c r="L116" s="2">
        <f t="shared" ref="L116:L120" si="42">SUM(I116,J116)</f>
        <v>219</v>
      </c>
      <c r="M116" s="2">
        <f t="shared" ref="M116:M120" si="43">SUM(J116,K116)</f>
        <v>181</v>
      </c>
    </row>
    <row r="117" spans="1:13" ht="15" customHeight="1" x14ac:dyDescent="0.25">
      <c r="A117" s="2" t="s">
        <v>280</v>
      </c>
      <c r="B117" s="2" t="s">
        <v>135</v>
      </c>
      <c r="C117" s="2" t="s">
        <v>290</v>
      </c>
      <c r="D117" s="2" t="s">
        <v>24</v>
      </c>
      <c r="E117" s="2" t="s">
        <v>258</v>
      </c>
      <c r="F117" s="3">
        <v>43099.638715277775</v>
      </c>
      <c r="G117" s="2">
        <f t="shared" si="40"/>
        <v>2017</v>
      </c>
      <c r="H117" s="2">
        <f t="shared" si="41"/>
        <v>52</v>
      </c>
      <c r="I117" s="7">
        <v>0</v>
      </c>
      <c r="J117" s="7">
        <v>0</v>
      </c>
      <c r="K117" s="7">
        <v>2</v>
      </c>
      <c r="L117" s="2">
        <f t="shared" si="42"/>
        <v>0</v>
      </c>
      <c r="M117" s="2">
        <f t="shared" si="43"/>
        <v>2</v>
      </c>
    </row>
    <row r="118" spans="1:13" ht="15" customHeight="1" x14ac:dyDescent="0.25">
      <c r="A118" s="2" t="s">
        <v>281</v>
      </c>
      <c r="B118" s="2" t="s">
        <v>136</v>
      </c>
      <c r="C118" s="2" t="s">
        <v>290</v>
      </c>
      <c r="D118" s="2" t="s">
        <v>24</v>
      </c>
      <c r="E118" s="2" t="s">
        <v>260</v>
      </c>
      <c r="F118" s="3">
        <v>42900.617569444446</v>
      </c>
      <c r="G118" s="2">
        <f t="shared" si="40"/>
        <v>2017</v>
      </c>
      <c r="H118" s="2">
        <f t="shared" si="41"/>
        <v>24</v>
      </c>
      <c r="I118" s="7">
        <v>45</v>
      </c>
      <c r="J118" s="7">
        <v>10</v>
      </c>
      <c r="K118" s="7">
        <v>31</v>
      </c>
      <c r="L118" s="2">
        <f t="shared" si="42"/>
        <v>55</v>
      </c>
      <c r="M118" s="2">
        <f t="shared" si="43"/>
        <v>41</v>
      </c>
    </row>
    <row r="119" spans="1:13" ht="15" customHeight="1" x14ac:dyDescent="0.25">
      <c r="A119" s="2" t="s">
        <v>281</v>
      </c>
      <c r="B119" s="2" t="s">
        <v>137</v>
      </c>
      <c r="C119" s="2" t="s">
        <v>290</v>
      </c>
      <c r="D119" s="2" t="s">
        <v>24</v>
      </c>
      <c r="E119" s="2" t="s">
        <v>260</v>
      </c>
      <c r="F119" s="3">
        <v>42900.705833333333</v>
      </c>
      <c r="G119" s="2">
        <f t="shared" si="40"/>
        <v>2017</v>
      </c>
      <c r="H119" s="2">
        <f t="shared" si="41"/>
        <v>24</v>
      </c>
      <c r="I119" s="7">
        <v>6</v>
      </c>
      <c r="J119" s="7">
        <v>15</v>
      </c>
      <c r="K119" s="7">
        <v>24</v>
      </c>
      <c r="L119" s="2">
        <f t="shared" si="42"/>
        <v>21</v>
      </c>
      <c r="M119" s="2">
        <f t="shared" si="43"/>
        <v>39</v>
      </c>
    </row>
    <row r="120" spans="1:13" ht="15" customHeight="1" x14ac:dyDescent="0.25">
      <c r="A120" s="2" t="s">
        <v>281</v>
      </c>
      <c r="B120" s="2" t="s">
        <v>138</v>
      </c>
      <c r="C120" s="2" t="s">
        <v>290</v>
      </c>
      <c r="D120" s="2" t="s">
        <v>24</v>
      </c>
      <c r="E120" s="2" t="s">
        <v>260</v>
      </c>
      <c r="F120" s="3">
        <v>42901.609282407408</v>
      </c>
      <c r="G120" s="2">
        <f t="shared" si="40"/>
        <v>2017</v>
      </c>
      <c r="H120" s="2">
        <f t="shared" si="41"/>
        <v>24</v>
      </c>
      <c r="I120" s="7">
        <v>112</v>
      </c>
      <c r="J120" s="7">
        <v>53</v>
      </c>
      <c r="K120" s="7">
        <v>77</v>
      </c>
      <c r="L120" s="2">
        <f t="shared" si="42"/>
        <v>165</v>
      </c>
      <c r="M120" s="2">
        <f t="shared" si="43"/>
        <v>130</v>
      </c>
    </row>
    <row r="121" spans="1:13" ht="15" customHeight="1" x14ac:dyDescent="0.25">
      <c r="A121" s="2" t="s">
        <v>281</v>
      </c>
      <c r="B121" s="2" t="s">
        <v>139</v>
      </c>
      <c r="C121" s="2" t="s">
        <v>290</v>
      </c>
      <c r="D121" s="2" t="s">
        <v>24</v>
      </c>
      <c r="E121" s="2" t="s">
        <v>258</v>
      </c>
      <c r="F121" s="3">
        <v>42921.55746527778</v>
      </c>
      <c r="G121" s="2">
        <f t="shared" ref="G121:G126" si="44">YEAR(F121)</f>
        <v>2017</v>
      </c>
      <c r="H121" s="2">
        <f t="shared" ref="H121:H126" si="45">WEEKNUM(F121)</f>
        <v>27</v>
      </c>
      <c r="I121" s="7">
        <v>259</v>
      </c>
      <c r="J121" s="7">
        <v>63</v>
      </c>
      <c r="K121" s="7">
        <v>274</v>
      </c>
      <c r="L121" s="2">
        <f t="shared" ref="L121:L126" si="46">SUM(I121,J121)</f>
        <v>322</v>
      </c>
      <c r="M121" s="2">
        <f t="shared" ref="M121:M126" si="47">SUM(J121,K121)</f>
        <v>337</v>
      </c>
    </row>
    <row r="122" spans="1:13" ht="15" customHeight="1" x14ac:dyDescent="0.25">
      <c r="A122" s="2" t="s">
        <v>281</v>
      </c>
      <c r="B122" s="2" t="s">
        <v>140</v>
      </c>
      <c r="C122" s="2" t="s">
        <v>290</v>
      </c>
      <c r="D122" s="2" t="s">
        <v>24</v>
      </c>
      <c r="E122" s="2" t="s">
        <v>258</v>
      </c>
      <c r="F122" s="3">
        <v>42924.710972222223</v>
      </c>
      <c r="G122" s="2">
        <f t="shared" si="44"/>
        <v>2017</v>
      </c>
      <c r="H122" s="2">
        <f t="shared" si="45"/>
        <v>27</v>
      </c>
      <c r="I122" s="7">
        <v>66</v>
      </c>
      <c r="J122" s="7">
        <v>55</v>
      </c>
      <c r="K122" s="7">
        <v>65</v>
      </c>
      <c r="L122" s="2">
        <f t="shared" si="46"/>
        <v>121</v>
      </c>
      <c r="M122" s="2">
        <f t="shared" si="47"/>
        <v>120</v>
      </c>
    </row>
    <row r="123" spans="1:13" ht="15" customHeight="1" x14ac:dyDescent="0.25">
      <c r="A123" s="2" t="s">
        <v>281</v>
      </c>
      <c r="B123" s="2" t="s">
        <v>141</v>
      </c>
      <c r="C123" s="2" t="s">
        <v>290</v>
      </c>
      <c r="D123" s="2" t="s">
        <v>24</v>
      </c>
      <c r="E123" s="2" t="s">
        <v>260</v>
      </c>
      <c r="F123" s="3">
        <v>42927.659675925926</v>
      </c>
      <c r="G123" s="2">
        <f t="shared" si="44"/>
        <v>2017</v>
      </c>
      <c r="H123" s="2">
        <f t="shared" si="45"/>
        <v>28</v>
      </c>
      <c r="I123" s="7">
        <v>14</v>
      </c>
      <c r="J123" s="7">
        <v>26</v>
      </c>
      <c r="K123" s="7">
        <v>34</v>
      </c>
      <c r="L123" s="2">
        <f t="shared" si="46"/>
        <v>40</v>
      </c>
      <c r="M123" s="2">
        <f t="shared" si="47"/>
        <v>60</v>
      </c>
    </row>
    <row r="124" spans="1:13" ht="15" customHeight="1" x14ac:dyDescent="0.25">
      <c r="A124" s="2" t="s">
        <v>281</v>
      </c>
      <c r="B124" s="2" t="s">
        <v>142</v>
      </c>
      <c r="C124" s="2" t="s">
        <v>290</v>
      </c>
      <c r="D124" s="2" t="s">
        <v>24</v>
      </c>
      <c r="E124" s="2" t="s">
        <v>260</v>
      </c>
      <c r="F124" s="3">
        <v>42927.659687500003</v>
      </c>
      <c r="G124" s="2">
        <f t="shared" si="44"/>
        <v>2017</v>
      </c>
      <c r="H124" s="2">
        <f t="shared" si="45"/>
        <v>28</v>
      </c>
      <c r="I124" s="7">
        <v>11</v>
      </c>
      <c r="J124" s="7">
        <v>24</v>
      </c>
      <c r="K124" s="7">
        <v>12</v>
      </c>
      <c r="L124" s="2">
        <f t="shared" si="46"/>
        <v>35</v>
      </c>
      <c r="M124" s="2">
        <f t="shared" si="47"/>
        <v>36</v>
      </c>
    </row>
    <row r="125" spans="1:13" ht="15" customHeight="1" x14ac:dyDescent="0.25">
      <c r="A125" s="2" t="s">
        <v>281</v>
      </c>
      <c r="B125" s="2" t="s">
        <v>143</v>
      </c>
      <c r="C125" s="2" t="s">
        <v>290</v>
      </c>
      <c r="D125" s="2" t="s">
        <v>24</v>
      </c>
      <c r="E125" s="2" t="s">
        <v>260</v>
      </c>
      <c r="F125" s="3">
        <v>42928.468009259261</v>
      </c>
      <c r="G125" s="2">
        <f t="shared" si="44"/>
        <v>2017</v>
      </c>
      <c r="H125" s="2">
        <f t="shared" si="45"/>
        <v>28</v>
      </c>
      <c r="I125" s="7">
        <v>61</v>
      </c>
      <c r="J125" s="7">
        <v>17</v>
      </c>
      <c r="K125" s="7">
        <v>64</v>
      </c>
      <c r="L125" s="2">
        <f t="shared" si="46"/>
        <v>78</v>
      </c>
      <c r="M125" s="2">
        <f t="shared" si="47"/>
        <v>81</v>
      </c>
    </row>
    <row r="126" spans="1:13" ht="15" customHeight="1" x14ac:dyDescent="0.25">
      <c r="A126" s="2" t="s">
        <v>281</v>
      </c>
      <c r="B126" s="2" t="s">
        <v>144</v>
      </c>
      <c r="C126" s="2" t="s">
        <v>290</v>
      </c>
      <c r="D126" s="2" t="s">
        <v>24</v>
      </c>
      <c r="E126" s="2" t="s">
        <v>260</v>
      </c>
      <c r="F126" s="3">
        <v>42928.709421296298</v>
      </c>
      <c r="G126" s="2">
        <f t="shared" si="44"/>
        <v>2017</v>
      </c>
      <c r="H126" s="2">
        <f t="shared" si="45"/>
        <v>28</v>
      </c>
      <c r="I126" s="7">
        <v>70</v>
      </c>
      <c r="J126" s="7">
        <v>36</v>
      </c>
      <c r="K126" s="7">
        <v>68</v>
      </c>
      <c r="L126" s="2">
        <f t="shared" si="46"/>
        <v>106</v>
      </c>
      <c r="M126" s="2">
        <f t="shared" si="47"/>
        <v>104</v>
      </c>
    </row>
    <row r="127" spans="1:13" ht="15" customHeight="1" x14ac:dyDescent="0.25">
      <c r="A127" s="2" t="s">
        <v>282</v>
      </c>
      <c r="B127" s="2" t="s">
        <v>145</v>
      </c>
      <c r="C127" s="2" t="s">
        <v>290</v>
      </c>
      <c r="D127" s="2" t="s">
        <v>24</v>
      </c>
      <c r="E127" s="2" t="s">
        <v>260</v>
      </c>
      <c r="F127" s="3">
        <v>42860.590729166666</v>
      </c>
      <c r="G127" s="2">
        <f t="shared" ref="G127:G148" si="48">YEAR(F127)</f>
        <v>2017</v>
      </c>
      <c r="H127" s="2">
        <f t="shared" ref="H127:H148" si="49">WEEKNUM(F127)</f>
        <v>18</v>
      </c>
      <c r="I127" s="7">
        <v>110</v>
      </c>
      <c r="J127" s="7">
        <v>22</v>
      </c>
      <c r="K127" s="7">
        <v>65</v>
      </c>
      <c r="L127" s="2">
        <f t="shared" ref="L127:L148" si="50">SUM(I127,J127)</f>
        <v>132</v>
      </c>
      <c r="M127" s="2">
        <f t="shared" ref="M127:M148" si="51">SUM(J127,K127)</f>
        <v>87</v>
      </c>
    </row>
    <row r="128" spans="1:13" ht="15" customHeight="1" x14ac:dyDescent="0.25">
      <c r="A128" s="2" t="s">
        <v>282</v>
      </c>
      <c r="B128" s="2" t="s">
        <v>146</v>
      </c>
      <c r="C128" s="2" t="s">
        <v>290</v>
      </c>
      <c r="D128" s="2" t="s">
        <v>24</v>
      </c>
      <c r="E128" s="2" t="s">
        <v>260</v>
      </c>
      <c r="F128" s="3">
        <v>42860.62159722222</v>
      </c>
      <c r="G128" s="2">
        <f t="shared" si="48"/>
        <v>2017</v>
      </c>
      <c r="H128" s="2">
        <f t="shared" si="49"/>
        <v>18</v>
      </c>
      <c r="I128" s="7">
        <v>61</v>
      </c>
      <c r="J128" s="7">
        <v>8</v>
      </c>
      <c r="K128" s="7">
        <v>45</v>
      </c>
      <c r="L128" s="2">
        <f t="shared" si="50"/>
        <v>69</v>
      </c>
      <c r="M128" s="2">
        <f t="shared" si="51"/>
        <v>53</v>
      </c>
    </row>
    <row r="129" spans="1:13" ht="15" customHeight="1" x14ac:dyDescent="0.25">
      <c r="A129" s="2" t="s">
        <v>282</v>
      </c>
      <c r="B129" s="2" t="s">
        <v>147</v>
      </c>
      <c r="C129" s="2" t="s">
        <v>290</v>
      </c>
      <c r="D129" s="2" t="s">
        <v>24</v>
      </c>
      <c r="E129" s="2" t="s">
        <v>260</v>
      </c>
      <c r="F129" s="3">
        <v>42860.686585648145</v>
      </c>
      <c r="G129" s="2">
        <f t="shared" si="48"/>
        <v>2017</v>
      </c>
      <c r="H129" s="2">
        <f t="shared" si="49"/>
        <v>18</v>
      </c>
      <c r="I129" s="7">
        <v>74</v>
      </c>
      <c r="J129" s="7">
        <v>0</v>
      </c>
      <c r="K129" s="7">
        <v>0</v>
      </c>
      <c r="L129" s="2">
        <f t="shared" si="50"/>
        <v>74</v>
      </c>
      <c r="M129" s="2">
        <f t="shared" si="51"/>
        <v>0</v>
      </c>
    </row>
    <row r="130" spans="1:13" ht="15" customHeight="1" x14ac:dyDescent="0.25">
      <c r="A130" s="2" t="s">
        <v>283</v>
      </c>
      <c r="B130" s="2" t="s">
        <v>148</v>
      </c>
      <c r="C130" s="2" t="s">
        <v>290</v>
      </c>
      <c r="D130" s="2" t="s">
        <v>24</v>
      </c>
      <c r="E130" s="2" t="s">
        <v>260</v>
      </c>
      <c r="F130" s="3">
        <v>42861.491863425923</v>
      </c>
      <c r="G130" s="2">
        <f t="shared" si="48"/>
        <v>2017</v>
      </c>
      <c r="H130" s="2">
        <f t="shared" si="49"/>
        <v>18</v>
      </c>
      <c r="I130" s="7">
        <v>232</v>
      </c>
      <c r="J130" s="7">
        <v>27</v>
      </c>
      <c r="K130" s="7">
        <v>141</v>
      </c>
      <c r="L130" s="2">
        <f t="shared" si="50"/>
        <v>259</v>
      </c>
      <c r="M130" s="2">
        <f t="shared" si="51"/>
        <v>168</v>
      </c>
    </row>
    <row r="131" spans="1:13" ht="15" customHeight="1" x14ac:dyDescent="0.25">
      <c r="A131" s="2" t="s">
        <v>283</v>
      </c>
      <c r="B131" s="2" t="s">
        <v>149</v>
      </c>
      <c r="C131" s="2" t="s">
        <v>290</v>
      </c>
      <c r="D131" s="2" t="s">
        <v>24</v>
      </c>
      <c r="E131" s="2" t="s">
        <v>258</v>
      </c>
      <c r="F131" s="3">
        <v>42907.619537037041</v>
      </c>
      <c r="G131" s="2">
        <f t="shared" si="48"/>
        <v>2017</v>
      </c>
      <c r="H131" s="2">
        <f t="shared" si="49"/>
        <v>25</v>
      </c>
      <c r="I131" s="7">
        <v>182</v>
      </c>
      <c r="J131" s="7">
        <v>86</v>
      </c>
      <c r="K131" s="7">
        <v>160</v>
      </c>
      <c r="L131" s="2">
        <f t="shared" si="50"/>
        <v>268</v>
      </c>
      <c r="M131" s="2">
        <f t="shared" si="51"/>
        <v>246</v>
      </c>
    </row>
    <row r="132" spans="1:13" ht="15" customHeight="1" x14ac:dyDescent="0.25">
      <c r="A132" s="2" t="s">
        <v>283</v>
      </c>
      <c r="B132" s="2" t="s">
        <v>150</v>
      </c>
      <c r="C132" s="2" t="s">
        <v>290</v>
      </c>
      <c r="D132" s="2" t="s">
        <v>24</v>
      </c>
      <c r="E132" s="2" t="s">
        <v>258</v>
      </c>
      <c r="F132" s="3">
        <v>42907.648576388892</v>
      </c>
      <c r="G132" s="2">
        <f t="shared" si="48"/>
        <v>2017</v>
      </c>
      <c r="H132" s="2">
        <f t="shared" si="49"/>
        <v>25</v>
      </c>
      <c r="I132" s="7">
        <v>0</v>
      </c>
      <c r="J132" s="7">
        <v>36</v>
      </c>
      <c r="K132" s="7">
        <v>12</v>
      </c>
      <c r="L132" s="2">
        <f t="shared" si="50"/>
        <v>36</v>
      </c>
      <c r="M132" s="2">
        <f t="shared" si="51"/>
        <v>48</v>
      </c>
    </row>
    <row r="133" spans="1:13" ht="15" customHeight="1" x14ac:dyDescent="0.25">
      <c r="A133" s="2" t="s">
        <v>283</v>
      </c>
      <c r="B133" s="2" t="s">
        <v>151</v>
      </c>
      <c r="C133" s="2" t="s">
        <v>290</v>
      </c>
      <c r="D133" s="2" t="s">
        <v>24</v>
      </c>
      <c r="E133" s="2" t="s">
        <v>258</v>
      </c>
      <c r="F133" s="3">
        <v>42951.55672453704</v>
      </c>
      <c r="G133" s="2">
        <f t="shared" si="48"/>
        <v>2017</v>
      </c>
      <c r="H133" s="2">
        <f t="shared" si="49"/>
        <v>31</v>
      </c>
      <c r="I133" s="7">
        <v>79</v>
      </c>
      <c r="J133" s="7">
        <v>76</v>
      </c>
      <c r="K133" s="7">
        <v>66</v>
      </c>
      <c r="L133" s="2">
        <f t="shared" si="50"/>
        <v>155</v>
      </c>
      <c r="M133" s="2">
        <f t="shared" si="51"/>
        <v>142</v>
      </c>
    </row>
    <row r="134" spans="1:13" ht="15" customHeight="1" x14ac:dyDescent="0.25">
      <c r="A134" s="2" t="s">
        <v>283</v>
      </c>
      <c r="B134" s="2" t="s">
        <v>152</v>
      </c>
      <c r="C134" s="2" t="s">
        <v>290</v>
      </c>
      <c r="D134" s="2" t="s">
        <v>24</v>
      </c>
      <c r="E134" s="2" t="s">
        <v>258</v>
      </c>
      <c r="F134" s="3">
        <v>42952.619398148148</v>
      </c>
      <c r="G134" s="2">
        <f t="shared" si="48"/>
        <v>2017</v>
      </c>
      <c r="H134" s="2">
        <f t="shared" si="49"/>
        <v>31</v>
      </c>
      <c r="I134" s="7">
        <v>24</v>
      </c>
      <c r="J134" s="7">
        <v>67</v>
      </c>
      <c r="K134" s="7">
        <v>16</v>
      </c>
      <c r="L134" s="2">
        <f t="shared" si="50"/>
        <v>91</v>
      </c>
      <c r="M134" s="2">
        <f t="shared" si="51"/>
        <v>83</v>
      </c>
    </row>
    <row r="135" spans="1:13" ht="15" customHeight="1" x14ac:dyDescent="0.25">
      <c r="A135" s="2" t="s">
        <v>283</v>
      </c>
      <c r="B135" s="2" t="s">
        <v>153</v>
      </c>
      <c r="C135" s="2" t="s">
        <v>290</v>
      </c>
      <c r="D135" s="2" t="s">
        <v>24</v>
      </c>
      <c r="E135" s="2" t="s">
        <v>258</v>
      </c>
      <c r="F135" s="3">
        <v>42952.660856481481</v>
      </c>
      <c r="G135" s="2">
        <f t="shared" si="48"/>
        <v>2017</v>
      </c>
      <c r="H135" s="2">
        <f t="shared" si="49"/>
        <v>31</v>
      </c>
      <c r="I135" s="7">
        <v>67</v>
      </c>
      <c r="J135" s="7">
        <v>17</v>
      </c>
      <c r="K135" s="7">
        <v>76</v>
      </c>
      <c r="L135" s="2">
        <f t="shared" si="50"/>
        <v>84</v>
      </c>
      <c r="M135" s="2">
        <f t="shared" si="51"/>
        <v>93</v>
      </c>
    </row>
    <row r="136" spans="1:13" ht="15" customHeight="1" x14ac:dyDescent="0.25">
      <c r="A136" s="2" t="s">
        <v>283</v>
      </c>
      <c r="B136" s="2" t="s">
        <v>154</v>
      </c>
      <c r="C136" s="2" t="s">
        <v>290</v>
      </c>
      <c r="D136" s="2" t="s">
        <v>24</v>
      </c>
      <c r="E136" s="2" t="s">
        <v>258</v>
      </c>
      <c r="F136" s="3">
        <v>42991.012511574074</v>
      </c>
      <c r="G136" s="2">
        <f t="shared" si="48"/>
        <v>2017</v>
      </c>
      <c r="H136" s="2">
        <f t="shared" si="49"/>
        <v>37</v>
      </c>
      <c r="I136" s="7">
        <v>35</v>
      </c>
      <c r="J136" s="7">
        <v>36</v>
      </c>
      <c r="K136" s="7">
        <v>37</v>
      </c>
      <c r="L136" s="2">
        <f t="shared" si="50"/>
        <v>71</v>
      </c>
      <c r="M136" s="2">
        <f t="shared" si="51"/>
        <v>73</v>
      </c>
    </row>
    <row r="137" spans="1:13" ht="15" customHeight="1" x14ac:dyDescent="0.25">
      <c r="A137" s="2" t="s">
        <v>283</v>
      </c>
      <c r="B137" s="2" t="s">
        <v>155</v>
      </c>
      <c r="C137" s="2" t="s">
        <v>290</v>
      </c>
      <c r="D137" s="2" t="s">
        <v>24</v>
      </c>
      <c r="E137" s="2" t="s">
        <v>258</v>
      </c>
      <c r="F137" s="3">
        <v>42992.662546296298</v>
      </c>
      <c r="G137" s="2">
        <f t="shared" si="48"/>
        <v>2017</v>
      </c>
      <c r="H137" s="2">
        <f t="shared" si="49"/>
        <v>37</v>
      </c>
      <c r="I137" s="7">
        <v>29</v>
      </c>
      <c r="J137" s="7">
        <v>30</v>
      </c>
      <c r="K137" s="7">
        <v>10</v>
      </c>
      <c r="L137" s="2">
        <f t="shared" si="50"/>
        <v>59</v>
      </c>
      <c r="M137" s="2">
        <f t="shared" si="51"/>
        <v>40</v>
      </c>
    </row>
    <row r="138" spans="1:13" ht="15" customHeight="1" x14ac:dyDescent="0.25">
      <c r="A138" s="2" t="s">
        <v>284</v>
      </c>
      <c r="B138" s="2" t="s">
        <v>156</v>
      </c>
      <c r="C138" s="2" t="s">
        <v>290</v>
      </c>
      <c r="D138" s="2" t="s">
        <v>24</v>
      </c>
      <c r="E138" s="2" t="s">
        <v>258</v>
      </c>
      <c r="F138" s="3">
        <v>42763.499328703707</v>
      </c>
      <c r="G138" s="2">
        <f t="shared" si="48"/>
        <v>2017</v>
      </c>
      <c r="H138" s="2">
        <f t="shared" si="49"/>
        <v>4</v>
      </c>
      <c r="I138" s="7">
        <v>87</v>
      </c>
      <c r="J138" s="7">
        <v>44</v>
      </c>
      <c r="K138" s="7">
        <v>585</v>
      </c>
      <c r="L138" s="2">
        <f t="shared" si="50"/>
        <v>131</v>
      </c>
      <c r="M138" s="2">
        <f t="shared" si="51"/>
        <v>629</v>
      </c>
    </row>
    <row r="139" spans="1:13" ht="15" customHeight="1" x14ac:dyDescent="0.25">
      <c r="A139" s="2" t="s">
        <v>284</v>
      </c>
      <c r="B139" s="2" t="s">
        <v>157</v>
      </c>
      <c r="C139" s="2" t="s">
        <v>290</v>
      </c>
      <c r="D139" s="2" t="s">
        <v>24</v>
      </c>
      <c r="E139" s="2" t="s">
        <v>258</v>
      </c>
      <c r="F139" s="3">
        <v>42763.598773148151</v>
      </c>
      <c r="G139" s="2">
        <f t="shared" si="48"/>
        <v>2017</v>
      </c>
      <c r="H139" s="2">
        <f t="shared" si="49"/>
        <v>4</v>
      </c>
      <c r="I139" s="7">
        <v>69</v>
      </c>
      <c r="J139" s="7">
        <v>17</v>
      </c>
      <c r="K139" s="7">
        <v>2</v>
      </c>
      <c r="L139" s="2">
        <f t="shared" si="50"/>
        <v>86</v>
      </c>
      <c r="M139" s="2">
        <f t="shared" si="51"/>
        <v>19</v>
      </c>
    </row>
    <row r="140" spans="1:13" ht="15" customHeight="1" x14ac:dyDescent="0.25">
      <c r="A140" s="2" t="s">
        <v>284</v>
      </c>
      <c r="B140" s="2" t="s">
        <v>158</v>
      </c>
      <c r="C140" s="2" t="s">
        <v>290</v>
      </c>
      <c r="D140" s="2" t="s">
        <v>24</v>
      </c>
      <c r="E140" s="2" t="s">
        <v>258</v>
      </c>
      <c r="F140" s="3">
        <v>42763.598865740743</v>
      </c>
      <c r="G140" s="2">
        <f t="shared" si="48"/>
        <v>2017</v>
      </c>
      <c r="H140" s="2">
        <f t="shared" si="49"/>
        <v>4</v>
      </c>
      <c r="I140" s="7">
        <v>90</v>
      </c>
      <c r="J140" s="7">
        <v>17</v>
      </c>
      <c r="K140" s="7">
        <v>71</v>
      </c>
      <c r="L140" s="2">
        <f t="shared" si="50"/>
        <v>107</v>
      </c>
      <c r="M140" s="2">
        <f t="shared" si="51"/>
        <v>88</v>
      </c>
    </row>
    <row r="141" spans="1:13" ht="15" customHeight="1" x14ac:dyDescent="0.25">
      <c r="A141" s="2" t="s">
        <v>284</v>
      </c>
      <c r="B141" s="2" t="s">
        <v>159</v>
      </c>
      <c r="C141" s="2" t="s">
        <v>290</v>
      </c>
      <c r="D141" s="2" t="s">
        <v>24</v>
      </c>
      <c r="E141" s="2" t="s">
        <v>258</v>
      </c>
      <c r="F141" s="3">
        <v>42768.654328703706</v>
      </c>
      <c r="G141" s="2">
        <f t="shared" si="48"/>
        <v>2017</v>
      </c>
      <c r="H141" s="2">
        <f t="shared" si="49"/>
        <v>5</v>
      </c>
      <c r="I141" s="7">
        <v>6</v>
      </c>
      <c r="J141" s="7">
        <v>31</v>
      </c>
      <c r="K141" s="7">
        <v>10</v>
      </c>
      <c r="L141" s="2">
        <f t="shared" si="50"/>
        <v>37</v>
      </c>
      <c r="M141" s="2">
        <f t="shared" si="51"/>
        <v>41</v>
      </c>
    </row>
    <row r="142" spans="1:13" ht="15" customHeight="1" x14ac:dyDescent="0.25">
      <c r="A142" s="2" t="s">
        <v>284</v>
      </c>
      <c r="B142" s="2" t="s">
        <v>160</v>
      </c>
      <c r="C142" s="2" t="s">
        <v>290</v>
      </c>
      <c r="D142" s="2" t="s">
        <v>24</v>
      </c>
      <c r="E142" s="2" t="s">
        <v>258</v>
      </c>
      <c r="F142" s="3">
        <v>42770.480439814812</v>
      </c>
      <c r="G142" s="2">
        <f t="shared" si="48"/>
        <v>2017</v>
      </c>
      <c r="H142" s="2">
        <f t="shared" si="49"/>
        <v>5</v>
      </c>
      <c r="I142" s="7">
        <v>33</v>
      </c>
      <c r="J142" s="7">
        <v>34</v>
      </c>
      <c r="K142" s="7">
        <v>38</v>
      </c>
      <c r="L142" s="2">
        <f t="shared" si="50"/>
        <v>67</v>
      </c>
      <c r="M142" s="2">
        <f t="shared" si="51"/>
        <v>72</v>
      </c>
    </row>
    <row r="143" spans="1:13" ht="15" customHeight="1" x14ac:dyDescent="0.25">
      <c r="A143" s="2" t="s">
        <v>284</v>
      </c>
      <c r="B143" s="2" t="s">
        <v>161</v>
      </c>
      <c r="C143" s="2" t="s">
        <v>290</v>
      </c>
      <c r="D143" s="2" t="s">
        <v>24</v>
      </c>
      <c r="E143" s="2" t="s">
        <v>258</v>
      </c>
      <c r="F143" s="3">
        <v>42770.585601851853</v>
      </c>
      <c r="G143" s="2">
        <f t="shared" si="48"/>
        <v>2017</v>
      </c>
      <c r="H143" s="2">
        <f t="shared" si="49"/>
        <v>5</v>
      </c>
      <c r="I143" s="7">
        <v>30</v>
      </c>
      <c r="J143" s="7">
        <v>84</v>
      </c>
      <c r="K143" s="7">
        <v>5</v>
      </c>
      <c r="L143" s="2">
        <f t="shared" si="50"/>
        <v>114</v>
      </c>
      <c r="M143" s="2">
        <f>SUM(J143,K143)</f>
        <v>89</v>
      </c>
    </row>
    <row r="144" spans="1:13" ht="15" customHeight="1" x14ac:dyDescent="0.25">
      <c r="A144" s="2" t="s">
        <v>284</v>
      </c>
      <c r="B144" s="2" t="s">
        <v>162</v>
      </c>
      <c r="C144" s="2" t="s">
        <v>290</v>
      </c>
      <c r="D144" s="2" t="s">
        <v>24</v>
      </c>
      <c r="E144" s="2" t="s">
        <v>258</v>
      </c>
      <c r="F144" s="3">
        <v>42770.622199074074</v>
      </c>
      <c r="G144" s="2">
        <f t="shared" si="48"/>
        <v>2017</v>
      </c>
      <c r="H144" s="2">
        <f t="shared" si="49"/>
        <v>5</v>
      </c>
      <c r="I144" s="7">
        <v>24</v>
      </c>
      <c r="J144" s="7">
        <v>85</v>
      </c>
      <c r="K144" s="7">
        <v>14</v>
      </c>
      <c r="L144" s="2">
        <f t="shared" si="50"/>
        <v>109</v>
      </c>
      <c r="M144" s="2">
        <f t="shared" si="51"/>
        <v>99</v>
      </c>
    </row>
    <row r="145" spans="1:13" ht="15" customHeight="1" x14ac:dyDescent="0.25">
      <c r="A145" s="2" t="s">
        <v>284</v>
      </c>
      <c r="B145" s="2" t="s">
        <v>163</v>
      </c>
      <c r="C145" s="2" t="s">
        <v>290</v>
      </c>
      <c r="D145" s="2" t="s">
        <v>24</v>
      </c>
      <c r="E145" s="2" t="s">
        <v>258</v>
      </c>
      <c r="F145" s="3">
        <v>42785.736041666663</v>
      </c>
      <c r="G145" s="2">
        <f t="shared" si="48"/>
        <v>2017</v>
      </c>
      <c r="H145" s="2">
        <f t="shared" si="49"/>
        <v>8</v>
      </c>
      <c r="I145" s="7">
        <v>1</v>
      </c>
      <c r="J145" s="7">
        <v>17</v>
      </c>
      <c r="K145" s="7">
        <v>4</v>
      </c>
      <c r="L145" s="2">
        <f t="shared" si="50"/>
        <v>18</v>
      </c>
      <c r="M145" s="2">
        <f t="shared" si="51"/>
        <v>21</v>
      </c>
    </row>
    <row r="146" spans="1:13" ht="15" customHeight="1" x14ac:dyDescent="0.25">
      <c r="A146" s="2" t="s">
        <v>285</v>
      </c>
      <c r="B146" s="2" t="s">
        <v>164</v>
      </c>
      <c r="C146" s="2" t="s">
        <v>290</v>
      </c>
      <c r="D146" s="2" t="s">
        <v>24</v>
      </c>
      <c r="E146" s="2" t="s">
        <v>260</v>
      </c>
      <c r="F146" s="3">
        <v>43078.624120370368</v>
      </c>
      <c r="G146" s="2">
        <f t="shared" si="48"/>
        <v>2017</v>
      </c>
      <c r="H146" s="2">
        <f t="shared" si="49"/>
        <v>49</v>
      </c>
      <c r="I146" s="7">
        <v>282</v>
      </c>
      <c r="J146" s="7">
        <v>9</v>
      </c>
      <c r="K146" s="7">
        <v>126</v>
      </c>
      <c r="L146" s="2">
        <f t="shared" si="50"/>
        <v>291</v>
      </c>
      <c r="M146" s="2">
        <f t="shared" si="51"/>
        <v>135</v>
      </c>
    </row>
    <row r="147" spans="1:13" ht="15" customHeight="1" x14ac:dyDescent="0.25">
      <c r="A147" s="2" t="s">
        <v>285</v>
      </c>
      <c r="B147" s="2" t="s">
        <v>165</v>
      </c>
      <c r="C147" s="2" t="s">
        <v>290</v>
      </c>
      <c r="D147" s="2" t="s">
        <v>24</v>
      </c>
      <c r="E147" s="2" t="s">
        <v>260</v>
      </c>
      <c r="F147" s="3">
        <v>43079.491469907407</v>
      </c>
      <c r="G147" s="2">
        <f t="shared" si="48"/>
        <v>2017</v>
      </c>
      <c r="H147" s="2">
        <f t="shared" si="49"/>
        <v>50</v>
      </c>
      <c r="I147" s="7">
        <v>110</v>
      </c>
      <c r="J147" s="7">
        <v>33</v>
      </c>
      <c r="K147" s="7">
        <v>36</v>
      </c>
      <c r="L147" s="2">
        <f t="shared" si="50"/>
        <v>143</v>
      </c>
      <c r="M147" s="2">
        <f t="shared" si="51"/>
        <v>69</v>
      </c>
    </row>
    <row r="148" spans="1:13" ht="15" customHeight="1" x14ac:dyDescent="0.25">
      <c r="A148" s="2" t="s">
        <v>285</v>
      </c>
      <c r="B148" s="2" t="s">
        <v>166</v>
      </c>
      <c r="C148" s="2" t="s">
        <v>290</v>
      </c>
      <c r="D148" s="2" t="s">
        <v>24</v>
      </c>
      <c r="E148" s="2" t="s">
        <v>260</v>
      </c>
      <c r="F148" s="3">
        <v>43079.740370370368</v>
      </c>
      <c r="G148" s="2">
        <f t="shared" si="48"/>
        <v>2017</v>
      </c>
      <c r="H148" s="2">
        <f t="shared" si="49"/>
        <v>50</v>
      </c>
      <c r="I148" s="7">
        <v>109</v>
      </c>
      <c r="J148" s="7">
        <v>9</v>
      </c>
      <c r="K148" s="7">
        <v>2</v>
      </c>
      <c r="L148" s="2">
        <f t="shared" si="50"/>
        <v>118</v>
      </c>
      <c r="M148" s="2">
        <f t="shared" si="51"/>
        <v>11</v>
      </c>
    </row>
    <row r="149" spans="1:13" ht="15" customHeight="1" x14ac:dyDescent="0.25">
      <c r="A149" s="2" t="s">
        <v>285</v>
      </c>
      <c r="B149" s="2" t="s">
        <v>167</v>
      </c>
      <c r="C149" s="2" t="s">
        <v>290</v>
      </c>
      <c r="D149" s="2" t="s">
        <v>24</v>
      </c>
      <c r="E149" s="2" t="s">
        <v>258</v>
      </c>
      <c r="F149" s="3">
        <v>43081.661145833335</v>
      </c>
      <c r="G149" s="2">
        <f t="shared" ref="G149:G178" si="52">YEAR(F149)</f>
        <v>2017</v>
      </c>
      <c r="H149" s="2">
        <f t="shared" ref="H149:H178" si="53">WEEKNUM(F149)</f>
        <v>50</v>
      </c>
      <c r="I149" s="7">
        <v>83</v>
      </c>
      <c r="J149" s="7">
        <v>66</v>
      </c>
      <c r="K149" s="7">
        <v>80</v>
      </c>
      <c r="L149" s="2">
        <f t="shared" ref="L149:L178" si="54">SUM(I149,J149)</f>
        <v>149</v>
      </c>
      <c r="M149" s="2">
        <f t="shared" ref="M149:M178" si="55">SUM(J149,K149)</f>
        <v>146</v>
      </c>
    </row>
    <row r="150" spans="1:13" ht="15" customHeight="1" x14ac:dyDescent="0.25">
      <c r="A150" s="2" t="s">
        <v>285</v>
      </c>
      <c r="B150" s="2" t="s">
        <v>168</v>
      </c>
      <c r="C150" s="2" t="s">
        <v>290</v>
      </c>
      <c r="D150" s="2" t="s">
        <v>24</v>
      </c>
      <c r="E150" s="2" t="s">
        <v>260</v>
      </c>
      <c r="F150" s="3">
        <v>43086.344780092593</v>
      </c>
      <c r="G150" s="2">
        <f t="shared" si="52"/>
        <v>2017</v>
      </c>
      <c r="H150" s="2">
        <f t="shared" si="53"/>
        <v>51</v>
      </c>
      <c r="I150" s="7">
        <v>38</v>
      </c>
      <c r="J150" s="7">
        <v>12</v>
      </c>
      <c r="K150" s="7">
        <v>24</v>
      </c>
      <c r="L150" s="2">
        <f t="shared" si="54"/>
        <v>50</v>
      </c>
      <c r="M150" s="2">
        <f t="shared" si="55"/>
        <v>36</v>
      </c>
    </row>
    <row r="151" spans="1:13" ht="15" customHeight="1" x14ac:dyDescent="0.25">
      <c r="A151" s="2" t="s">
        <v>285</v>
      </c>
      <c r="B151" s="2" t="s">
        <v>169</v>
      </c>
      <c r="C151" s="2" t="s">
        <v>290</v>
      </c>
      <c r="D151" s="2" t="s">
        <v>24</v>
      </c>
      <c r="E151" s="2" t="s">
        <v>258</v>
      </c>
      <c r="F151" s="3">
        <v>43086.0159375</v>
      </c>
      <c r="G151" s="2">
        <f t="shared" si="52"/>
        <v>2017</v>
      </c>
      <c r="H151" s="2">
        <f t="shared" si="53"/>
        <v>51</v>
      </c>
      <c r="I151" s="7">
        <v>2</v>
      </c>
      <c r="J151" s="7">
        <v>12</v>
      </c>
      <c r="K151" s="7">
        <v>9</v>
      </c>
      <c r="L151" s="2">
        <f t="shared" si="54"/>
        <v>14</v>
      </c>
      <c r="M151" s="2">
        <f t="shared" si="55"/>
        <v>21</v>
      </c>
    </row>
    <row r="152" spans="1:13" ht="15" customHeight="1" x14ac:dyDescent="0.25">
      <c r="A152" s="2" t="s">
        <v>285</v>
      </c>
      <c r="B152" s="2" t="s">
        <v>170</v>
      </c>
      <c r="C152" s="2" t="s">
        <v>290</v>
      </c>
      <c r="D152" s="2" t="s">
        <v>24</v>
      </c>
      <c r="E152" s="2" t="s">
        <v>260</v>
      </c>
      <c r="F152" s="3">
        <v>43087.647129629629</v>
      </c>
      <c r="G152" s="2">
        <f t="shared" si="52"/>
        <v>2017</v>
      </c>
      <c r="H152" s="2">
        <f t="shared" si="53"/>
        <v>51</v>
      </c>
      <c r="I152" s="7">
        <v>90</v>
      </c>
      <c r="J152" s="7">
        <v>5</v>
      </c>
      <c r="K152" s="7">
        <v>0</v>
      </c>
      <c r="L152" s="2">
        <f t="shared" si="54"/>
        <v>95</v>
      </c>
      <c r="M152" s="2">
        <f t="shared" si="55"/>
        <v>5</v>
      </c>
    </row>
    <row r="153" spans="1:13" ht="15" customHeight="1" x14ac:dyDescent="0.25">
      <c r="A153" s="2" t="s">
        <v>285</v>
      </c>
      <c r="B153" s="2" t="s">
        <v>171</v>
      </c>
      <c r="C153" s="2" t="s">
        <v>290</v>
      </c>
      <c r="D153" s="2" t="s">
        <v>24</v>
      </c>
      <c r="E153" s="2" t="s">
        <v>260</v>
      </c>
      <c r="F153" s="3">
        <v>43090.5858912037</v>
      </c>
      <c r="G153" s="2">
        <f t="shared" si="52"/>
        <v>2017</v>
      </c>
      <c r="H153" s="2">
        <f t="shared" si="53"/>
        <v>51</v>
      </c>
      <c r="I153" s="7">
        <v>4</v>
      </c>
      <c r="J153" s="7">
        <v>4</v>
      </c>
      <c r="K153" s="7">
        <v>35</v>
      </c>
      <c r="L153" s="2">
        <f t="shared" si="54"/>
        <v>8</v>
      </c>
      <c r="M153" s="2">
        <f t="shared" si="55"/>
        <v>39</v>
      </c>
    </row>
    <row r="154" spans="1:13" ht="15" customHeight="1" x14ac:dyDescent="0.25">
      <c r="A154" s="2" t="s">
        <v>285</v>
      </c>
      <c r="B154" s="2" t="s">
        <v>172</v>
      </c>
      <c r="C154" s="2" t="s">
        <v>290</v>
      </c>
      <c r="D154" s="2" t="s">
        <v>24</v>
      </c>
      <c r="E154" s="2" t="s">
        <v>260</v>
      </c>
      <c r="F154" s="3">
        <v>43090.598090277781</v>
      </c>
      <c r="G154" s="2">
        <f t="shared" si="52"/>
        <v>2017</v>
      </c>
      <c r="H154" s="2">
        <f t="shared" si="53"/>
        <v>51</v>
      </c>
      <c r="I154" s="7">
        <v>0</v>
      </c>
      <c r="J154" s="7">
        <v>22</v>
      </c>
      <c r="K154" s="7">
        <v>66</v>
      </c>
      <c r="L154" s="2">
        <f t="shared" si="54"/>
        <v>22</v>
      </c>
      <c r="M154" s="2">
        <f t="shared" si="55"/>
        <v>88</v>
      </c>
    </row>
    <row r="155" spans="1:13" ht="15" customHeight="1" x14ac:dyDescent="0.25">
      <c r="A155" s="2" t="s">
        <v>285</v>
      </c>
      <c r="B155" s="2" t="s">
        <v>173</v>
      </c>
      <c r="C155" s="2" t="s">
        <v>290</v>
      </c>
      <c r="D155" s="2" t="s">
        <v>24</v>
      </c>
      <c r="E155" s="2" t="s">
        <v>260</v>
      </c>
      <c r="F155" s="3">
        <v>43090.712777777779</v>
      </c>
      <c r="G155" s="2">
        <f t="shared" si="52"/>
        <v>2017</v>
      </c>
      <c r="H155" s="2">
        <f t="shared" si="53"/>
        <v>51</v>
      </c>
      <c r="I155" s="7">
        <v>19</v>
      </c>
      <c r="J155" s="7">
        <v>29</v>
      </c>
      <c r="K155" s="7">
        <v>18</v>
      </c>
      <c r="L155" s="2">
        <f t="shared" si="54"/>
        <v>48</v>
      </c>
      <c r="M155" s="2">
        <f t="shared" si="55"/>
        <v>47</v>
      </c>
    </row>
    <row r="156" spans="1:13" ht="15" customHeight="1" x14ac:dyDescent="0.25">
      <c r="A156" s="2" t="s">
        <v>285</v>
      </c>
      <c r="B156" s="2" t="s">
        <v>174</v>
      </c>
      <c r="C156" s="2" t="s">
        <v>290</v>
      </c>
      <c r="D156" s="2" t="s">
        <v>24</v>
      </c>
      <c r="E156" s="2" t="s">
        <v>260</v>
      </c>
      <c r="F156" s="3">
        <v>43091.727303240739</v>
      </c>
      <c r="G156" s="2">
        <f t="shared" si="52"/>
        <v>2017</v>
      </c>
      <c r="H156" s="2">
        <f t="shared" si="53"/>
        <v>51</v>
      </c>
      <c r="I156" s="7">
        <v>8</v>
      </c>
      <c r="J156" s="7">
        <v>32</v>
      </c>
      <c r="K156" s="7">
        <v>15</v>
      </c>
      <c r="L156" s="2">
        <f t="shared" si="54"/>
        <v>40</v>
      </c>
      <c r="M156" s="2">
        <f t="shared" si="55"/>
        <v>47</v>
      </c>
    </row>
    <row r="157" spans="1:13" ht="15" customHeight="1" x14ac:dyDescent="0.25">
      <c r="A157" s="2" t="s">
        <v>286</v>
      </c>
      <c r="B157" s="2" t="s">
        <v>175</v>
      </c>
      <c r="C157" s="2" t="s">
        <v>290</v>
      </c>
      <c r="D157" s="2" t="s">
        <v>24</v>
      </c>
      <c r="E157" s="2" t="s">
        <v>260</v>
      </c>
      <c r="F157" s="3">
        <v>42962.661203703705</v>
      </c>
      <c r="G157" s="2">
        <f t="shared" si="52"/>
        <v>2017</v>
      </c>
      <c r="H157" s="2">
        <f t="shared" si="53"/>
        <v>33</v>
      </c>
      <c r="I157" s="7">
        <v>76</v>
      </c>
      <c r="J157" s="7">
        <v>173</v>
      </c>
      <c r="K157" s="7">
        <v>85</v>
      </c>
      <c r="L157" s="2">
        <f t="shared" si="54"/>
        <v>249</v>
      </c>
      <c r="M157" s="2">
        <f t="shared" si="55"/>
        <v>258</v>
      </c>
    </row>
    <row r="158" spans="1:13" ht="15" customHeight="1" x14ac:dyDescent="0.25">
      <c r="A158" s="2" t="s">
        <v>286</v>
      </c>
      <c r="B158" s="2" t="s">
        <v>176</v>
      </c>
      <c r="C158" s="2" t="s">
        <v>290</v>
      </c>
      <c r="D158" s="2" t="s">
        <v>24</v>
      </c>
      <c r="E158" s="2" t="s">
        <v>260</v>
      </c>
      <c r="F158" s="3">
        <v>42962.703125</v>
      </c>
      <c r="G158" s="2">
        <f t="shared" si="52"/>
        <v>2017</v>
      </c>
      <c r="H158" s="2">
        <f t="shared" si="53"/>
        <v>33</v>
      </c>
      <c r="I158" s="7">
        <v>211</v>
      </c>
      <c r="J158" s="7">
        <v>23</v>
      </c>
      <c r="K158" s="7">
        <v>78</v>
      </c>
      <c r="L158" s="2">
        <f t="shared" si="54"/>
        <v>234</v>
      </c>
      <c r="M158" s="2">
        <f t="shared" si="55"/>
        <v>101</v>
      </c>
    </row>
    <row r="159" spans="1:13" ht="15" customHeight="1" x14ac:dyDescent="0.25">
      <c r="A159" s="2" t="s">
        <v>286</v>
      </c>
      <c r="B159" s="2" t="s">
        <v>177</v>
      </c>
      <c r="C159" s="2" t="s">
        <v>290</v>
      </c>
      <c r="D159" s="2" t="s">
        <v>24</v>
      </c>
      <c r="E159" s="2" t="s">
        <v>260</v>
      </c>
      <c r="F159" s="3">
        <v>42963.47488425926</v>
      </c>
      <c r="G159" s="2">
        <f t="shared" si="52"/>
        <v>2017</v>
      </c>
      <c r="H159" s="2">
        <f t="shared" si="53"/>
        <v>33</v>
      </c>
      <c r="I159" s="7">
        <v>92</v>
      </c>
      <c r="J159" s="7">
        <v>7</v>
      </c>
      <c r="K159" s="7">
        <v>60</v>
      </c>
      <c r="L159" s="2">
        <f t="shared" si="54"/>
        <v>99</v>
      </c>
      <c r="M159" s="2">
        <f t="shared" si="55"/>
        <v>67</v>
      </c>
    </row>
    <row r="160" spans="1:13" ht="15" customHeight="1" x14ac:dyDescent="0.25">
      <c r="A160" s="2" t="s">
        <v>301</v>
      </c>
      <c r="B160" s="2" t="s">
        <v>178</v>
      </c>
      <c r="C160" s="2" t="s">
        <v>290</v>
      </c>
      <c r="D160" s="2" t="s">
        <v>24</v>
      </c>
      <c r="E160" s="2" t="s">
        <v>258</v>
      </c>
      <c r="F160" s="3">
        <v>42771.669074074074</v>
      </c>
      <c r="G160" s="2">
        <f t="shared" si="52"/>
        <v>2017</v>
      </c>
      <c r="H160" s="2">
        <f t="shared" si="53"/>
        <v>6</v>
      </c>
      <c r="I160" s="7">
        <v>12</v>
      </c>
      <c r="J160" s="7">
        <v>28</v>
      </c>
      <c r="K160" s="7">
        <v>4</v>
      </c>
      <c r="L160" s="2">
        <f t="shared" si="54"/>
        <v>40</v>
      </c>
      <c r="M160" s="2">
        <f t="shared" si="55"/>
        <v>32</v>
      </c>
    </row>
    <row r="161" spans="1:13" ht="15" customHeight="1" x14ac:dyDescent="0.25">
      <c r="A161" s="2" t="s">
        <v>301</v>
      </c>
      <c r="B161" s="2" t="s">
        <v>179</v>
      </c>
      <c r="C161" s="2" t="s">
        <v>290</v>
      </c>
      <c r="D161" s="2" t="s">
        <v>24</v>
      </c>
      <c r="E161" s="2" t="s">
        <v>258</v>
      </c>
      <c r="F161" s="3">
        <v>42777.720949074072</v>
      </c>
      <c r="G161" s="2">
        <f t="shared" si="52"/>
        <v>2017</v>
      </c>
      <c r="H161" s="2">
        <f t="shared" si="53"/>
        <v>6</v>
      </c>
      <c r="I161" s="7">
        <v>18</v>
      </c>
      <c r="J161" s="7">
        <v>29</v>
      </c>
      <c r="K161" s="7">
        <v>1</v>
      </c>
      <c r="L161" s="2">
        <f t="shared" si="54"/>
        <v>47</v>
      </c>
      <c r="M161" s="2">
        <f t="shared" si="55"/>
        <v>30</v>
      </c>
    </row>
    <row r="162" spans="1:13" ht="15" customHeight="1" x14ac:dyDescent="0.25">
      <c r="A162" s="2" t="s">
        <v>301</v>
      </c>
      <c r="B162" s="2" t="s">
        <v>180</v>
      </c>
      <c r="C162" s="2" t="s">
        <v>290</v>
      </c>
      <c r="D162" s="2" t="s">
        <v>24</v>
      </c>
      <c r="E162" s="2" t="s">
        <v>260</v>
      </c>
      <c r="F162" s="3">
        <v>42785.681574074071</v>
      </c>
      <c r="G162" s="2">
        <f t="shared" si="52"/>
        <v>2017</v>
      </c>
      <c r="H162" s="2">
        <f t="shared" si="53"/>
        <v>8</v>
      </c>
      <c r="I162" s="7">
        <v>79</v>
      </c>
      <c r="J162" s="7">
        <v>52</v>
      </c>
      <c r="K162" s="7">
        <v>0</v>
      </c>
      <c r="L162" s="2">
        <f t="shared" si="54"/>
        <v>131</v>
      </c>
      <c r="M162" s="2">
        <f t="shared" si="55"/>
        <v>52</v>
      </c>
    </row>
    <row r="163" spans="1:13" ht="15" customHeight="1" x14ac:dyDescent="0.25">
      <c r="A163" s="2" t="s">
        <v>301</v>
      </c>
      <c r="B163" s="2" t="s">
        <v>181</v>
      </c>
      <c r="C163" s="2" t="s">
        <v>290</v>
      </c>
      <c r="D163" s="2" t="s">
        <v>24</v>
      </c>
      <c r="E163" s="2" t="s">
        <v>258</v>
      </c>
      <c r="F163" s="3">
        <v>42795.657476851855</v>
      </c>
      <c r="G163" s="2">
        <f t="shared" si="52"/>
        <v>2017</v>
      </c>
      <c r="H163" s="2">
        <f t="shared" si="53"/>
        <v>9</v>
      </c>
      <c r="I163" s="7">
        <v>5</v>
      </c>
      <c r="J163" s="7">
        <v>21</v>
      </c>
      <c r="K163" s="7">
        <v>34</v>
      </c>
      <c r="L163" s="2">
        <f t="shared" si="54"/>
        <v>26</v>
      </c>
      <c r="M163" s="2">
        <f t="shared" si="55"/>
        <v>55</v>
      </c>
    </row>
    <row r="164" spans="1:13" ht="15" customHeight="1" x14ac:dyDescent="0.25">
      <c r="A164" s="2" t="s">
        <v>301</v>
      </c>
      <c r="B164" s="2" t="s">
        <v>182</v>
      </c>
      <c r="C164" s="2" t="s">
        <v>290</v>
      </c>
      <c r="D164" s="2" t="s">
        <v>24</v>
      </c>
      <c r="E164" s="2" t="s">
        <v>258</v>
      </c>
      <c r="F164" s="3">
        <v>42798.010625000003</v>
      </c>
      <c r="G164" s="2">
        <f t="shared" si="52"/>
        <v>2017</v>
      </c>
      <c r="H164" s="2">
        <f t="shared" si="53"/>
        <v>9</v>
      </c>
      <c r="I164" s="7">
        <v>6</v>
      </c>
      <c r="J164" s="7">
        <v>26</v>
      </c>
      <c r="K164" s="7">
        <v>0</v>
      </c>
      <c r="L164" s="2">
        <f t="shared" si="54"/>
        <v>32</v>
      </c>
      <c r="M164" s="2">
        <f t="shared" si="55"/>
        <v>26</v>
      </c>
    </row>
    <row r="165" spans="1:13" ht="15" customHeight="1" x14ac:dyDescent="0.25">
      <c r="A165" s="2" t="s">
        <v>287</v>
      </c>
      <c r="B165" s="2" t="s">
        <v>183</v>
      </c>
      <c r="C165" s="2" t="s">
        <v>290</v>
      </c>
      <c r="D165" s="2" t="s">
        <v>24</v>
      </c>
      <c r="E165" s="2" t="s">
        <v>258</v>
      </c>
      <c r="F165" s="3">
        <v>43001.378437500003</v>
      </c>
      <c r="G165" s="2">
        <f t="shared" si="52"/>
        <v>2017</v>
      </c>
      <c r="H165" s="2">
        <f t="shared" si="53"/>
        <v>38</v>
      </c>
      <c r="I165" s="7">
        <v>3</v>
      </c>
      <c r="J165" s="7">
        <v>21</v>
      </c>
      <c r="K165" s="7">
        <v>0</v>
      </c>
      <c r="L165" s="2">
        <f t="shared" si="54"/>
        <v>24</v>
      </c>
      <c r="M165" s="2">
        <f t="shared" si="55"/>
        <v>21</v>
      </c>
    </row>
    <row r="166" spans="1:13" ht="15" customHeight="1" x14ac:dyDescent="0.25">
      <c r="A166" s="2" t="s">
        <v>287</v>
      </c>
      <c r="B166" s="2" t="s">
        <v>184</v>
      </c>
      <c r="C166" s="2" t="s">
        <v>290</v>
      </c>
      <c r="D166" s="2" t="s">
        <v>24</v>
      </c>
      <c r="E166" s="2" t="s">
        <v>260</v>
      </c>
      <c r="F166" s="3">
        <v>43003.496076388888</v>
      </c>
      <c r="G166" s="2">
        <f t="shared" si="52"/>
        <v>2017</v>
      </c>
      <c r="H166" s="2">
        <f t="shared" si="53"/>
        <v>39</v>
      </c>
      <c r="I166" s="7">
        <v>203</v>
      </c>
      <c r="J166" s="7">
        <v>308</v>
      </c>
      <c r="K166" s="7">
        <v>3</v>
      </c>
      <c r="L166" s="2">
        <f t="shared" si="54"/>
        <v>511</v>
      </c>
      <c r="M166" s="2">
        <f t="shared" si="55"/>
        <v>311</v>
      </c>
    </row>
    <row r="167" spans="1:13" ht="15" customHeight="1" x14ac:dyDescent="0.25">
      <c r="A167" s="2" t="s">
        <v>287</v>
      </c>
      <c r="B167" s="2" t="s">
        <v>185</v>
      </c>
      <c r="C167" s="2" t="s">
        <v>290</v>
      </c>
      <c r="D167" s="2" t="s">
        <v>24</v>
      </c>
      <c r="E167" s="2" t="s">
        <v>260</v>
      </c>
      <c r="F167" s="3">
        <v>43007.471018518518</v>
      </c>
      <c r="G167" s="2">
        <f t="shared" si="52"/>
        <v>2017</v>
      </c>
      <c r="H167" s="2">
        <f t="shared" si="53"/>
        <v>39</v>
      </c>
      <c r="I167" s="7">
        <v>4</v>
      </c>
      <c r="J167" s="7">
        <v>24</v>
      </c>
      <c r="K167" s="7">
        <v>4</v>
      </c>
      <c r="L167" s="2">
        <f t="shared" si="54"/>
        <v>28</v>
      </c>
      <c r="M167" s="2">
        <f t="shared" si="55"/>
        <v>28</v>
      </c>
    </row>
    <row r="168" spans="1:13" ht="15" customHeight="1" x14ac:dyDescent="0.25">
      <c r="A168" s="2" t="s">
        <v>287</v>
      </c>
      <c r="B168" s="2" t="s">
        <v>186</v>
      </c>
      <c r="C168" s="2" t="s">
        <v>290</v>
      </c>
      <c r="D168" s="2" t="s">
        <v>24</v>
      </c>
      <c r="E168" s="2" t="s">
        <v>258</v>
      </c>
      <c r="F168" s="3">
        <v>43007.008969907409</v>
      </c>
      <c r="G168" s="2">
        <f t="shared" si="52"/>
        <v>2017</v>
      </c>
      <c r="H168" s="2">
        <f t="shared" si="53"/>
        <v>39</v>
      </c>
      <c r="I168" s="7">
        <v>47</v>
      </c>
      <c r="J168" s="7">
        <v>5</v>
      </c>
      <c r="K168" s="7">
        <v>3</v>
      </c>
      <c r="L168" s="2">
        <f t="shared" si="54"/>
        <v>52</v>
      </c>
      <c r="M168" s="2">
        <f t="shared" si="55"/>
        <v>8</v>
      </c>
    </row>
    <row r="169" spans="1:13" ht="15" customHeight="1" x14ac:dyDescent="0.25">
      <c r="A169" s="2" t="s">
        <v>287</v>
      </c>
      <c r="B169" s="2" t="s">
        <v>187</v>
      </c>
      <c r="C169" s="2" t="s">
        <v>290</v>
      </c>
      <c r="D169" s="2" t="s">
        <v>24</v>
      </c>
      <c r="E169" s="2" t="s">
        <v>258</v>
      </c>
      <c r="F169" s="3">
        <v>43007.590289351851</v>
      </c>
      <c r="G169" s="2">
        <f t="shared" si="52"/>
        <v>2017</v>
      </c>
      <c r="H169" s="2">
        <f t="shared" si="53"/>
        <v>39</v>
      </c>
      <c r="I169" s="7">
        <v>2</v>
      </c>
      <c r="J169" s="7">
        <v>272</v>
      </c>
      <c r="K169" s="7">
        <v>0</v>
      </c>
      <c r="L169" s="2">
        <f t="shared" si="54"/>
        <v>274</v>
      </c>
      <c r="M169" s="2">
        <f t="shared" si="55"/>
        <v>272</v>
      </c>
    </row>
    <row r="170" spans="1:13" ht="15" customHeight="1" x14ac:dyDescent="0.25">
      <c r="A170" s="2" t="s">
        <v>288</v>
      </c>
      <c r="B170" s="2" t="s">
        <v>188</v>
      </c>
      <c r="C170" s="2" t="s">
        <v>290</v>
      </c>
      <c r="D170" s="2" t="s">
        <v>24</v>
      </c>
      <c r="E170" s="2" t="s">
        <v>262</v>
      </c>
      <c r="F170" s="3">
        <v>42960.916041666664</v>
      </c>
      <c r="G170" s="2">
        <f t="shared" si="52"/>
        <v>2017</v>
      </c>
      <c r="H170" s="2">
        <f t="shared" si="53"/>
        <v>33</v>
      </c>
      <c r="I170" s="7">
        <v>84</v>
      </c>
      <c r="J170" s="7">
        <v>18</v>
      </c>
      <c r="K170" s="7">
        <v>12</v>
      </c>
      <c r="L170" s="2">
        <f t="shared" si="54"/>
        <v>102</v>
      </c>
      <c r="M170" s="2">
        <f t="shared" si="55"/>
        <v>30</v>
      </c>
    </row>
    <row r="171" spans="1:13" ht="15" customHeight="1" x14ac:dyDescent="0.25">
      <c r="A171" s="2" t="s">
        <v>288</v>
      </c>
      <c r="B171" s="2" t="s">
        <v>189</v>
      </c>
      <c r="C171" s="2" t="s">
        <v>290</v>
      </c>
      <c r="D171" s="2" t="s">
        <v>24</v>
      </c>
      <c r="E171" s="2" t="s">
        <v>258</v>
      </c>
      <c r="F171" s="3">
        <v>42964.727905092594</v>
      </c>
      <c r="G171" s="2">
        <f t="shared" si="52"/>
        <v>2017</v>
      </c>
      <c r="H171" s="2">
        <f t="shared" si="53"/>
        <v>33</v>
      </c>
      <c r="I171" s="7">
        <v>41</v>
      </c>
      <c r="J171" s="7">
        <v>75</v>
      </c>
      <c r="K171" s="7">
        <v>16</v>
      </c>
      <c r="L171" s="2">
        <f t="shared" si="54"/>
        <v>116</v>
      </c>
      <c r="M171" s="2">
        <f t="shared" si="55"/>
        <v>91</v>
      </c>
    </row>
    <row r="172" spans="1:13" ht="15" customHeight="1" x14ac:dyDescent="0.25">
      <c r="A172" s="2" t="s">
        <v>288</v>
      </c>
      <c r="B172" s="2" t="s">
        <v>190</v>
      </c>
      <c r="C172" s="2" t="s">
        <v>290</v>
      </c>
      <c r="D172" s="2" t="s">
        <v>24</v>
      </c>
      <c r="E172" s="2" t="s">
        <v>258</v>
      </c>
      <c r="F172" s="3">
        <v>42965.576331018521</v>
      </c>
      <c r="G172" s="2">
        <f t="shared" si="52"/>
        <v>2017</v>
      </c>
      <c r="H172" s="2">
        <f t="shared" si="53"/>
        <v>33</v>
      </c>
      <c r="I172" s="7">
        <v>8</v>
      </c>
      <c r="J172" s="7">
        <v>26</v>
      </c>
      <c r="K172" s="7">
        <v>0</v>
      </c>
      <c r="L172" s="2">
        <f t="shared" si="54"/>
        <v>34</v>
      </c>
      <c r="M172" s="2">
        <f t="shared" si="55"/>
        <v>26</v>
      </c>
    </row>
    <row r="173" spans="1:13" ht="15" customHeight="1" x14ac:dyDescent="0.25">
      <c r="A173" s="2" t="s">
        <v>288</v>
      </c>
      <c r="B173" s="2" t="s">
        <v>191</v>
      </c>
      <c r="C173" s="2" t="s">
        <v>290</v>
      </c>
      <c r="D173" s="2" t="s">
        <v>24</v>
      </c>
      <c r="E173" s="2" t="s">
        <v>262</v>
      </c>
      <c r="F173" s="3">
        <v>42972.703321759262</v>
      </c>
      <c r="G173" s="2">
        <f t="shared" si="52"/>
        <v>2017</v>
      </c>
      <c r="H173" s="2">
        <f t="shared" si="53"/>
        <v>34</v>
      </c>
      <c r="I173" s="7">
        <v>282</v>
      </c>
      <c r="J173" s="7">
        <v>20</v>
      </c>
      <c r="K173" s="7">
        <v>282</v>
      </c>
      <c r="L173" s="2">
        <f t="shared" si="54"/>
        <v>302</v>
      </c>
      <c r="M173" s="2">
        <f t="shared" si="55"/>
        <v>302</v>
      </c>
    </row>
    <row r="174" spans="1:13" ht="15" customHeight="1" x14ac:dyDescent="0.25">
      <c r="A174" s="2" t="s">
        <v>288</v>
      </c>
      <c r="B174" s="2" t="s">
        <v>192</v>
      </c>
      <c r="C174" s="2" t="s">
        <v>290</v>
      </c>
      <c r="D174" s="2" t="s">
        <v>24</v>
      </c>
      <c r="E174" s="2" t="s">
        <v>262</v>
      </c>
      <c r="F174" s="3">
        <v>42972.716539351852</v>
      </c>
      <c r="G174" s="2">
        <f t="shared" si="52"/>
        <v>2017</v>
      </c>
      <c r="H174" s="2">
        <f t="shared" si="53"/>
        <v>34</v>
      </c>
      <c r="I174" s="7">
        <v>381</v>
      </c>
      <c r="J174" s="7">
        <v>10</v>
      </c>
      <c r="K174" s="7">
        <v>381</v>
      </c>
      <c r="L174" s="2">
        <f t="shared" si="54"/>
        <v>391</v>
      </c>
      <c r="M174" s="2">
        <f t="shared" si="55"/>
        <v>391</v>
      </c>
    </row>
    <row r="175" spans="1:13" ht="15" customHeight="1" x14ac:dyDescent="0.25">
      <c r="A175" s="2" t="s">
        <v>288</v>
      </c>
      <c r="B175" s="2" t="s">
        <v>193</v>
      </c>
      <c r="C175" s="2" t="s">
        <v>290</v>
      </c>
      <c r="D175" s="2" t="s">
        <v>24</v>
      </c>
      <c r="E175" s="2" t="s">
        <v>262</v>
      </c>
      <c r="F175" s="3">
        <v>42973.413275462961</v>
      </c>
      <c r="G175" s="2">
        <f t="shared" si="52"/>
        <v>2017</v>
      </c>
      <c r="H175" s="2">
        <f t="shared" si="53"/>
        <v>34</v>
      </c>
      <c r="I175" s="7">
        <v>164</v>
      </c>
      <c r="J175" s="7">
        <v>10</v>
      </c>
      <c r="K175" s="7">
        <v>164</v>
      </c>
      <c r="L175" s="2">
        <f t="shared" si="54"/>
        <v>174</v>
      </c>
      <c r="M175" s="2">
        <f t="shared" si="55"/>
        <v>174</v>
      </c>
    </row>
    <row r="176" spans="1:13" ht="15" customHeight="1" x14ac:dyDescent="0.25">
      <c r="A176" s="2" t="s">
        <v>288</v>
      </c>
      <c r="B176" s="2" t="s">
        <v>194</v>
      </c>
      <c r="C176" s="2" t="s">
        <v>290</v>
      </c>
      <c r="D176" s="2" t="s">
        <v>24</v>
      </c>
      <c r="E176" s="2" t="s">
        <v>262</v>
      </c>
      <c r="F176" s="3">
        <v>42973.443495370368</v>
      </c>
      <c r="G176" s="2">
        <f t="shared" si="52"/>
        <v>2017</v>
      </c>
      <c r="H176" s="2">
        <f t="shared" si="53"/>
        <v>34</v>
      </c>
      <c r="I176" s="7">
        <v>1</v>
      </c>
      <c r="J176" s="7">
        <v>11</v>
      </c>
      <c r="K176" s="7">
        <v>10</v>
      </c>
      <c r="L176" s="2">
        <f t="shared" si="54"/>
        <v>12</v>
      </c>
      <c r="M176" s="2">
        <f t="shared" si="55"/>
        <v>21</v>
      </c>
    </row>
    <row r="177" spans="1:13" ht="15" customHeight="1" x14ac:dyDescent="0.25">
      <c r="A177" s="2" t="s">
        <v>288</v>
      </c>
      <c r="B177" s="2" t="s">
        <v>195</v>
      </c>
      <c r="C177" s="2" t="s">
        <v>290</v>
      </c>
      <c r="D177" s="2" t="s">
        <v>24</v>
      </c>
      <c r="E177" s="2" t="s">
        <v>262</v>
      </c>
      <c r="F177" s="3">
        <v>42973.465266203704</v>
      </c>
      <c r="G177" s="2">
        <f t="shared" si="52"/>
        <v>2017</v>
      </c>
      <c r="H177" s="2">
        <f t="shared" si="53"/>
        <v>34</v>
      </c>
      <c r="I177" s="7">
        <v>10</v>
      </c>
      <c r="J177" s="7">
        <v>14</v>
      </c>
      <c r="K177" s="7">
        <v>16</v>
      </c>
      <c r="L177" s="2">
        <f t="shared" si="54"/>
        <v>24</v>
      </c>
      <c r="M177" s="2">
        <f t="shared" si="55"/>
        <v>30</v>
      </c>
    </row>
    <row r="178" spans="1:13" ht="15" customHeight="1" x14ac:dyDescent="0.25">
      <c r="A178" s="2" t="s">
        <v>288</v>
      </c>
      <c r="B178" s="2" t="s">
        <v>196</v>
      </c>
      <c r="C178" s="2" t="s">
        <v>290</v>
      </c>
      <c r="D178" s="2" t="s">
        <v>24</v>
      </c>
      <c r="E178" s="2" t="s">
        <v>258</v>
      </c>
      <c r="F178" s="3">
        <v>42974.006030092591</v>
      </c>
      <c r="G178" s="2">
        <f t="shared" si="52"/>
        <v>2017</v>
      </c>
      <c r="H178" s="2">
        <f t="shared" si="53"/>
        <v>35</v>
      </c>
      <c r="I178" s="7">
        <v>13</v>
      </c>
      <c r="J178" s="7">
        <v>38</v>
      </c>
      <c r="K178" s="7">
        <v>78</v>
      </c>
      <c r="L178" s="2">
        <f t="shared" si="54"/>
        <v>51</v>
      </c>
      <c r="M178" s="2">
        <f t="shared" si="55"/>
        <v>116</v>
      </c>
    </row>
    <row r="179" spans="1:13" ht="15" customHeight="1" x14ac:dyDescent="0.25">
      <c r="A179" s="2" t="s">
        <v>288</v>
      </c>
      <c r="B179" s="2" t="s">
        <v>197</v>
      </c>
      <c r="C179" s="2" t="s">
        <v>290</v>
      </c>
      <c r="D179" s="2" t="s">
        <v>24</v>
      </c>
      <c r="E179" s="2" t="s">
        <v>258</v>
      </c>
      <c r="F179" s="3">
        <v>42974.559374999997</v>
      </c>
      <c r="G179" s="2">
        <f t="shared" ref="G179:G205" si="56">YEAR(F179)</f>
        <v>2017</v>
      </c>
      <c r="H179" s="2">
        <f t="shared" ref="H179:H205" si="57">WEEKNUM(F179)</f>
        <v>35</v>
      </c>
      <c r="I179" s="7">
        <v>76</v>
      </c>
      <c r="J179" s="7">
        <v>0</v>
      </c>
      <c r="K179" s="7">
        <v>0</v>
      </c>
      <c r="L179" s="2">
        <f t="shared" ref="L179:L205" si="58">SUM(I179,J179)</f>
        <v>76</v>
      </c>
      <c r="M179" s="2">
        <f t="shared" ref="M179:M205" si="59">SUM(J179,K179)</f>
        <v>0</v>
      </c>
    </row>
    <row r="180" spans="1:13" ht="15" customHeight="1" x14ac:dyDescent="0.25">
      <c r="A180" s="2" t="s">
        <v>288</v>
      </c>
      <c r="B180" s="2" t="s">
        <v>198</v>
      </c>
      <c r="C180" s="2" t="s">
        <v>290</v>
      </c>
      <c r="D180" s="2" t="s">
        <v>24</v>
      </c>
      <c r="E180" s="2" t="s">
        <v>262</v>
      </c>
      <c r="F180" s="3">
        <v>42975.545740740738</v>
      </c>
      <c r="G180" s="2">
        <f t="shared" si="56"/>
        <v>2017</v>
      </c>
      <c r="H180" s="2">
        <f t="shared" si="57"/>
        <v>35</v>
      </c>
      <c r="I180" s="7">
        <v>46</v>
      </c>
      <c r="J180" s="7">
        <v>33</v>
      </c>
      <c r="K180" s="7">
        <v>0</v>
      </c>
      <c r="L180" s="2">
        <f t="shared" si="58"/>
        <v>79</v>
      </c>
      <c r="M180" s="2">
        <f t="shared" si="59"/>
        <v>33</v>
      </c>
    </row>
    <row r="181" spans="1:13" ht="15" customHeight="1" x14ac:dyDescent="0.25">
      <c r="A181" s="2" t="s">
        <v>289</v>
      </c>
      <c r="B181" s="2" t="s">
        <v>199</v>
      </c>
      <c r="C181" s="2" t="s">
        <v>290</v>
      </c>
      <c r="D181" s="2" t="s">
        <v>24</v>
      </c>
      <c r="E181" s="2" t="s">
        <v>262</v>
      </c>
      <c r="F181" s="3">
        <v>43010.002974537034</v>
      </c>
      <c r="G181" s="2">
        <f t="shared" si="56"/>
        <v>2017</v>
      </c>
      <c r="H181" s="2">
        <f t="shared" si="57"/>
        <v>40</v>
      </c>
      <c r="I181" s="7">
        <v>188</v>
      </c>
      <c r="J181" s="7">
        <v>32</v>
      </c>
      <c r="K181" s="7">
        <v>184</v>
      </c>
      <c r="L181" s="2">
        <f t="shared" si="58"/>
        <v>220</v>
      </c>
      <c r="M181" s="2">
        <f t="shared" si="59"/>
        <v>216</v>
      </c>
    </row>
    <row r="182" spans="1:13" ht="15" customHeight="1" x14ac:dyDescent="0.25">
      <c r="A182" s="2" t="s">
        <v>289</v>
      </c>
      <c r="B182" s="2" t="s">
        <v>200</v>
      </c>
      <c r="C182" s="2" t="s">
        <v>290</v>
      </c>
      <c r="D182" s="2" t="s">
        <v>24</v>
      </c>
      <c r="E182" s="2" t="s">
        <v>262</v>
      </c>
      <c r="F182" s="3">
        <v>43015.714375000003</v>
      </c>
      <c r="G182" s="2">
        <f t="shared" si="56"/>
        <v>2017</v>
      </c>
      <c r="H182" s="2">
        <f t="shared" si="57"/>
        <v>40</v>
      </c>
      <c r="I182" s="7">
        <v>11</v>
      </c>
      <c r="J182" s="7">
        <v>76</v>
      </c>
      <c r="K182" s="7">
        <v>276</v>
      </c>
      <c r="L182" s="2">
        <f t="shared" si="58"/>
        <v>87</v>
      </c>
      <c r="M182" s="2">
        <f t="shared" si="59"/>
        <v>352</v>
      </c>
    </row>
    <row r="183" spans="1:13" ht="15" customHeight="1" x14ac:dyDescent="0.25">
      <c r="A183" s="2" t="s">
        <v>289</v>
      </c>
      <c r="B183" s="2" t="s">
        <v>201</v>
      </c>
      <c r="C183" s="2" t="s">
        <v>290</v>
      </c>
      <c r="D183" s="2" t="s">
        <v>24</v>
      </c>
      <c r="E183" s="2" t="s">
        <v>262</v>
      </c>
      <c r="F183" s="3">
        <v>43017.480671296296</v>
      </c>
      <c r="G183" s="2">
        <f t="shared" si="56"/>
        <v>2017</v>
      </c>
      <c r="H183" s="2">
        <f t="shared" si="57"/>
        <v>41</v>
      </c>
      <c r="I183" s="7">
        <v>290</v>
      </c>
      <c r="J183" s="7">
        <v>88</v>
      </c>
      <c r="K183" s="7">
        <v>7</v>
      </c>
      <c r="L183" s="2">
        <f t="shared" si="58"/>
        <v>378</v>
      </c>
      <c r="M183" s="2">
        <f t="shared" si="59"/>
        <v>95</v>
      </c>
    </row>
    <row r="184" spans="1:13" ht="15" customHeight="1" x14ac:dyDescent="0.25">
      <c r="A184" s="2" t="s">
        <v>289</v>
      </c>
      <c r="B184" s="2" t="s">
        <v>202</v>
      </c>
      <c r="C184" s="2" t="s">
        <v>290</v>
      </c>
      <c r="D184" s="2" t="s">
        <v>24</v>
      </c>
      <c r="E184" s="2" t="s">
        <v>262</v>
      </c>
      <c r="F184" s="3">
        <v>43017.733287037037</v>
      </c>
      <c r="G184" s="2">
        <f t="shared" si="56"/>
        <v>2017</v>
      </c>
      <c r="H184" s="2">
        <f t="shared" si="57"/>
        <v>41</v>
      </c>
      <c r="I184" s="7">
        <v>272</v>
      </c>
      <c r="J184" s="7">
        <v>55</v>
      </c>
      <c r="K184" s="7">
        <v>5</v>
      </c>
      <c r="L184" s="2">
        <f t="shared" si="58"/>
        <v>327</v>
      </c>
      <c r="M184" s="2">
        <f t="shared" si="59"/>
        <v>60</v>
      </c>
    </row>
    <row r="185" spans="1:13" ht="15" customHeight="1" x14ac:dyDescent="0.25">
      <c r="A185" s="2" t="s">
        <v>289</v>
      </c>
      <c r="B185" s="2" t="s">
        <v>203</v>
      </c>
      <c r="C185" s="2" t="s">
        <v>290</v>
      </c>
      <c r="D185" s="2" t="s">
        <v>24</v>
      </c>
      <c r="E185" s="2" t="s">
        <v>262</v>
      </c>
      <c r="F185" s="3">
        <v>43020.472453703704</v>
      </c>
      <c r="G185" s="2">
        <f t="shared" si="56"/>
        <v>2017</v>
      </c>
      <c r="H185" s="2">
        <f t="shared" si="57"/>
        <v>41</v>
      </c>
      <c r="I185" s="7">
        <v>21</v>
      </c>
      <c r="J185" s="7">
        <v>14</v>
      </c>
      <c r="K185" s="7">
        <v>7</v>
      </c>
      <c r="L185" s="2">
        <f t="shared" si="58"/>
        <v>35</v>
      </c>
      <c r="M185" s="2">
        <f t="shared" si="59"/>
        <v>21</v>
      </c>
    </row>
    <row r="186" spans="1:13" ht="15" customHeight="1" x14ac:dyDescent="0.25">
      <c r="A186" s="2" t="s">
        <v>289</v>
      </c>
      <c r="B186" s="2" t="s">
        <v>204</v>
      </c>
      <c r="C186" s="2" t="s">
        <v>290</v>
      </c>
      <c r="D186" s="2" t="s">
        <v>24</v>
      </c>
      <c r="E186" s="2" t="s">
        <v>262</v>
      </c>
      <c r="F186" s="3">
        <v>43020.484618055554</v>
      </c>
      <c r="G186" s="2">
        <f t="shared" si="56"/>
        <v>2017</v>
      </c>
      <c r="H186" s="2">
        <f t="shared" si="57"/>
        <v>41</v>
      </c>
      <c r="I186" s="7">
        <v>13</v>
      </c>
      <c r="J186" s="7">
        <v>12</v>
      </c>
      <c r="K186" s="7">
        <v>14</v>
      </c>
      <c r="L186" s="2">
        <f t="shared" si="58"/>
        <v>25</v>
      </c>
      <c r="M186" s="2">
        <f t="shared" si="59"/>
        <v>26</v>
      </c>
    </row>
    <row r="187" spans="1:13" ht="15" customHeight="1" x14ac:dyDescent="0.25">
      <c r="A187" s="2" t="s">
        <v>289</v>
      </c>
      <c r="B187" s="2" t="s">
        <v>205</v>
      </c>
      <c r="C187" s="2" t="s">
        <v>290</v>
      </c>
      <c r="D187" s="2" t="s">
        <v>24</v>
      </c>
      <c r="E187" s="2" t="s">
        <v>262</v>
      </c>
      <c r="F187" s="3">
        <v>43029.448854166665</v>
      </c>
      <c r="G187" s="2">
        <f t="shared" si="56"/>
        <v>2017</v>
      </c>
      <c r="H187" s="2">
        <f t="shared" si="57"/>
        <v>42</v>
      </c>
      <c r="I187" s="7">
        <v>32</v>
      </c>
      <c r="J187" s="7">
        <v>21</v>
      </c>
      <c r="K187" s="7">
        <v>6</v>
      </c>
      <c r="L187" s="2">
        <f t="shared" si="58"/>
        <v>53</v>
      </c>
      <c r="M187" s="2">
        <f t="shared" si="59"/>
        <v>27</v>
      </c>
    </row>
    <row r="188" spans="1:13" ht="15" customHeight="1" x14ac:dyDescent="0.25">
      <c r="A188" s="2" t="s">
        <v>264</v>
      </c>
      <c r="B188" s="2" t="s">
        <v>206</v>
      </c>
      <c r="C188" s="2" t="s">
        <v>272</v>
      </c>
      <c r="D188" s="2" t="s">
        <v>24</v>
      </c>
      <c r="E188" s="2" t="s">
        <v>262</v>
      </c>
      <c r="F188" s="3">
        <v>43029.626435185186</v>
      </c>
      <c r="G188" s="2">
        <f t="shared" si="56"/>
        <v>2017</v>
      </c>
      <c r="H188" s="2">
        <f t="shared" si="57"/>
        <v>42</v>
      </c>
      <c r="I188" s="7">
        <v>364</v>
      </c>
      <c r="J188" s="7">
        <v>3</v>
      </c>
      <c r="K188" s="7">
        <v>24</v>
      </c>
      <c r="L188" s="2">
        <f t="shared" si="58"/>
        <v>367</v>
      </c>
      <c r="M188" s="2">
        <f t="shared" si="59"/>
        <v>27</v>
      </c>
    </row>
    <row r="189" spans="1:13" ht="15" customHeight="1" x14ac:dyDescent="0.25">
      <c r="A189" s="2" t="s">
        <v>264</v>
      </c>
      <c r="B189" s="2" t="s">
        <v>207</v>
      </c>
      <c r="C189" s="2" t="s">
        <v>272</v>
      </c>
      <c r="D189" s="2" t="s">
        <v>24</v>
      </c>
      <c r="E189" s="2" t="s">
        <v>262</v>
      </c>
      <c r="F189" s="3">
        <v>43030.443182870367</v>
      </c>
      <c r="G189" s="2">
        <f t="shared" si="56"/>
        <v>2017</v>
      </c>
      <c r="H189" s="2">
        <f t="shared" si="57"/>
        <v>43</v>
      </c>
      <c r="I189" s="7">
        <v>488</v>
      </c>
      <c r="J189" s="7">
        <v>10</v>
      </c>
      <c r="K189" s="7">
        <v>409</v>
      </c>
      <c r="L189" s="2">
        <f t="shared" si="58"/>
        <v>498</v>
      </c>
      <c r="M189" s="2">
        <f t="shared" si="59"/>
        <v>419</v>
      </c>
    </row>
    <row r="190" spans="1:13" ht="15" customHeight="1" x14ac:dyDescent="0.25">
      <c r="A190" s="2" t="s">
        <v>264</v>
      </c>
      <c r="B190" s="2" t="s">
        <v>208</v>
      </c>
      <c r="C190" s="2" t="s">
        <v>272</v>
      </c>
      <c r="D190" s="2" t="s">
        <v>24</v>
      </c>
      <c r="E190" s="2" t="s">
        <v>262</v>
      </c>
      <c r="F190" s="3">
        <v>43030.723171296297</v>
      </c>
      <c r="G190" s="2">
        <f t="shared" si="56"/>
        <v>2017</v>
      </c>
      <c r="H190" s="2">
        <f t="shared" si="57"/>
        <v>43</v>
      </c>
      <c r="I190" s="7">
        <v>588</v>
      </c>
      <c r="J190" s="7">
        <v>62</v>
      </c>
      <c r="K190" s="7">
        <v>382</v>
      </c>
      <c r="L190" s="2">
        <f t="shared" si="58"/>
        <v>650</v>
      </c>
      <c r="M190" s="2">
        <f t="shared" si="59"/>
        <v>444</v>
      </c>
    </row>
    <row r="191" spans="1:13" ht="15" customHeight="1" x14ac:dyDescent="0.25">
      <c r="A191" s="2" t="s">
        <v>264</v>
      </c>
      <c r="B191" s="2" t="s">
        <v>209</v>
      </c>
      <c r="C191" s="2" t="s">
        <v>272</v>
      </c>
      <c r="D191" s="2" t="s">
        <v>24</v>
      </c>
      <c r="E191" s="2" t="s">
        <v>262</v>
      </c>
      <c r="F191" s="3">
        <v>43031.723761574074</v>
      </c>
      <c r="G191" s="2">
        <f t="shared" si="56"/>
        <v>2017</v>
      </c>
      <c r="H191" s="2">
        <f t="shared" si="57"/>
        <v>43</v>
      </c>
      <c r="I191" s="7">
        <v>106</v>
      </c>
      <c r="J191" s="7">
        <v>106</v>
      </c>
      <c r="K191" s="7">
        <v>46</v>
      </c>
      <c r="L191" s="2">
        <f t="shared" si="58"/>
        <v>212</v>
      </c>
      <c r="M191" s="2">
        <f t="shared" si="59"/>
        <v>152</v>
      </c>
    </row>
    <row r="192" spans="1:13" ht="15" customHeight="1" x14ac:dyDescent="0.25">
      <c r="A192" s="2" t="s">
        <v>264</v>
      </c>
      <c r="B192" s="2" t="s">
        <v>210</v>
      </c>
      <c r="C192" s="2" t="s">
        <v>272</v>
      </c>
      <c r="D192" s="2" t="s">
        <v>24</v>
      </c>
      <c r="E192" s="2" t="s">
        <v>262</v>
      </c>
      <c r="F192" s="3">
        <v>43031.920995370368</v>
      </c>
      <c r="G192" s="2">
        <f t="shared" si="56"/>
        <v>2017</v>
      </c>
      <c r="H192" s="2">
        <f t="shared" si="57"/>
        <v>43</v>
      </c>
      <c r="I192" s="7">
        <v>204</v>
      </c>
      <c r="J192" s="7">
        <v>43</v>
      </c>
      <c r="K192" s="7">
        <v>288</v>
      </c>
      <c r="L192" s="2">
        <f t="shared" si="58"/>
        <v>247</v>
      </c>
      <c r="M192" s="2">
        <f t="shared" si="59"/>
        <v>331</v>
      </c>
    </row>
    <row r="193" spans="1:13" ht="15" customHeight="1" x14ac:dyDescent="0.25">
      <c r="A193" s="2" t="s">
        <v>264</v>
      </c>
      <c r="B193" s="2" t="s">
        <v>211</v>
      </c>
      <c r="C193" s="2" t="s">
        <v>272</v>
      </c>
      <c r="D193" s="2" t="s">
        <v>24</v>
      </c>
      <c r="E193" s="2" t="s">
        <v>262</v>
      </c>
      <c r="F193" s="3">
        <v>43034.459618055553</v>
      </c>
      <c r="G193" s="2">
        <f t="shared" si="56"/>
        <v>2017</v>
      </c>
      <c r="H193" s="2">
        <f t="shared" si="57"/>
        <v>43</v>
      </c>
      <c r="I193" s="7">
        <v>128</v>
      </c>
      <c r="J193" s="7">
        <v>48</v>
      </c>
      <c r="K193" s="7">
        <v>8</v>
      </c>
      <c r="L193" s="2">
        <f t="shared" si="58"/>
        <v>176</v>
      </c>
      <c r="M193" s="2">
        <f t="shared" si="59"/>
        <v>56</v>
      </c>
    </row>
    <row r="194" spans="1:13" ht="15" customHeight="1" x14ac:dyDescent="0.25">
      <c r="A194" s="2" t="s">
        <v>264</v>
      </c>
      <c r="B194" s="2" t="s">
        <v>212</v>
      </c>
      <c r="C194" s="2" t="s">
        <v>272</v>
      </c>
      <c r="D194" s="2" t="s">
        <v>24</v>
      </c>
      <c r="E194" s="2" t="s">
        <v>262</v>
      </c>
      <c r="F194" s="3">
        <v>43399.647696759261</v>
      </c>
      <c r="G194" s="2">
        <f t="shared" si="56"/>
        <v>2018</v>
      </c>
      <c r="H194" s="2">
        <f t="shared" si="57"/>
        <v>43</v>
      </c>
      <c r="I194" s="7">
        <v>61</v>
      </c>
      <c r="J194" s="7">
        <v>6</v>
      </c>
      <c r="K194" s="7">
        <v>0</v>
      </c>
      <c r="L194" s="2">
        <f t="shared" si="58"/>
        <v>67</v>
      </c>
      <c r="M194" s="2">
        <f t="shared" si="59"/>
        <v>6</v>
      </c>
    </row>
    <row r="195" spans="1:13" ht="15" customHeight="1" x14ac:dyDescent="0.25">
      <c r="A195" s="2" t="s">
        <v>264</v>
      </c>
      <c r="B195" s="2" t="s">
        <v>213</v>
      </c>
      <c r="C195" s="2" t="s">
        <v>272</v>
      </c>
      <c r="D195" s="2" t="s">
        <v>24</v>
      </c>
      <c r="E195" s="2" t="s">
        <v>262</v>
      </c>
      <c r="F195" s="3">
        <v>43399.7503125</v>
      </c>
      <c r="G195" s="2">
        <f t="shared" si="56"/>
        <v>2018</v>
      </c>
      <c r="H195" s="2">
        <f t="shared" si="57"/>
        <v>43</v>
      </c>
      <c r="I195" s="7">
        <v>306</v>
      </c>
      <c r="J195" s="7">
        <v>2</v>
      </c>
      <c r="K195" s="7">
        <v>0</v>
      </c>
      <c r="L195" s="2">
        <f t="shared" si="58"/>
        <v>308</v>
      </c>
      <c r="M195" s="2">
        <f t="shared" si="59"/>
        <v>2</v>
      </c>
    </row>
    <row r="196" spans="1:13" ht="15" customHeight="1" x14ac:dyDescent="0.25">
      <c r="A196" s="2" t="s">
        <v>264</v>
      </c>
      <c r="B196" s="2" t="s">
        <v>214</v>
      </c>
      <c r="C196" s="2" t="s">
        <v>272</v>
      </c>
      <c r="D196" s="2" t="s">
        <v>24</v>
      </c>
      <c r="E196" s="2" t="s">
        <v>262</v>
      </c>
      <c r="F196" s="3">
        <v>43399.826469907406</v>
      </c>
      <c r="G196" s="2">
        <f t="shared" si="56"/>
        <v>2018</v>
      </c>
      <c r="H196" s="2">
        <f t="shared" si="57"/>
        <v>43</v>
      </c>
      <c r="I196" s="7">
        <v>153</v>
      </c>
      <c r="J196" s="7">
        <v>173</v>
      </c>
      <c r="K196" s="7">
        <v>131</v>
      </c>
      <c r="L196" s="2">
        <f t="shared" si="58"/>
        <v>326</v>
      </c>
      <c r="M196" s="2">
        <f t="shared" si="59"/>
        <v>304</v>
      </c>
    </row>
    <row r="197" spans="1:13" ht="15" customHeight="1" x14ac:dyDescent="0.25">
      <c r="A197" s="2" t="s">
        <v>264</v>
      </c>
      <c r="B197" s="2" t="s">
        <v>215</v>
      </c>
      <c r="C197" s="2" t="s">
        <v>272</v>
      </c>
      <c r="D197" s="2" t="s">
        <v>24</v>
      </c>
      <c r="E197" s="2" t="s">
        <v>258</v>
      </c>
      <c r="F197" s="3">
        <v>43400.480312500003</v>
      </c>
      <c r="G197" s="2">
        <f t="shared" si="56"/>
        <v>2018</v>
      </c>
      <c r="H197" s="2">
        <f t="shared" si="57"/>
        <v>43</v>
      </c>
      <c r="I197" s="7">
        <v>112</v>
      </c>
      <c r="J197" s="7">
        <v>145</v>
      </c>
      <c r="K197" s="7">
        <v>85</v>
      </c>
      <c r="L197" s="2">
        <f t="shared" si="58"/>
        <v>257</v>
      </c>
      <c r="M197" s="2">
        <f t="shared" si="59"/>
        <v>230</v>
      </c>
    </row>
    <row r="198" spans="1:13" ht="15" customHeight="1" x14ac:dyDescent="0.25">
      <c r="A198" s="2" t="s">
        <v>264</v>
      </c>
      <c r="B198" s="2" t="s">
        <v>216</v>
      </c>
      <c r="C198" s="2" t="s">
        <v>272</v>
      </c>
      <c r="D198" s="2" t="s">
        <v>24</v>
      </c>
      <c r="E198" s="2" t="s">
        <v>258</v>
      </c>
      <c r="F198" s="3">
        <v>43400.739120370374</v>
      </c>
      <c r="G198" s="2">
        <f t="shared" si="56"/>
        <v>2018</v>
      </c>
      <c r="H198" s="2">
        <f t="shared" si="57"/>
        <v>43</v>
      </c>
      <c r="I198" s="7">
        <v>18</v>
      </c>
      <c r="J198" s="7">
        <v>22</v>
      </c>
      <c r="K198" s="7">
        <v>130</v>
      </c>
      <c r="L198" s="2">
        <f t="shared" si="58"/>
        <v>40</v>
      </c>
      <c r="M198" s="2">
        <f t="shared" si="59"/>
        <v>152</v>
      </c>
    </row>
    <row r="199" spans="1:13" ht="15" customHeight="1" x14ac:dyDescent="0.25">
      <c r="A199" s="2" t="s">
        <v>264</v>
      </c>
      <c r="B199" s="2" t="s">
        <v>217</v>
      </c>
      <c r="C199" s="2" t="s">
        <v>272</v>
      </c>
      <c r="D199" s="2" t="s">
        <v>24</v>
      </c>
      <c r="E199" s="2" t="s">
        <v>260</v>
      </c>
      <c r="F199" s="3">
        <v>43128.433969907404</v>
      </c>
      <c r="G199" s="2">
        <f t="shared" si="56"/>
        <v>2018</v>
      </c>
      <c r="H199" s="2">
        <f t="shared" si="57"/>
        <v>5</v>
      </c>
      <c r="I199" s="7">
        <v>240</v>
      </c>
      <c r="J199" s="7">
        <v>69</v>
      </c>
      <c r="K199" s="7">
        <v>9</v>
      </c>
      <c r="L199" s="2">
        <f t="shared" si="58"/>
        <v>309</v>
      </c>
      <c r="M199" s="2">
        <f t="shared" si="59"/>
        <v>78</v>
      </c>
    </row>
    <row r="200" spans="1:13" ht="15" customHeight="1" x14ac:dyDescent="0.25">
      <c r="A200" s="2" t="s">
        <v>264</v>
      </c>
      <c r="B200" s="2" t="s">
        <v>218</v>
      </c>
      <c r="C200" s="2" t="s">
        <v>272</v>
      </c>
      <c r="D200" s="2" t="s">
        <v>24</v>
      </c>
      <c r="E200" s="2" t="s">
        <v>260</v>
      </c>
      <c r="F200" s="3">
        <v>43149.45239583333</v>
      </c>
      <c r="G200" s="2">
        <f t="shared" si="56"/>
        <v>2018</v>
      </c>
      <c r="H200" s="2">
        <f t="shared" si="57"/>
        <v>8</v>
      </c>
      <c r="I200" s="7">
        <v>265</v>
      </c>
      <c r="J200" s="7">
        <v>119</v>
      </c>
      <c r="K200" s="7">
        <v>42</v>
      </c>
      <c r="L200" s="2">
        <f t="shared" si="58"/>
        <v>384</v>
      </c>
      <c r="M200" s="2">
        <f t="shared" si="59"/>
        <v>161</v>
      </c>
    </row>
    <row r="201" spans="1:13" ht="15" customHeight="1" x14ac:dyDescent="0.25">
      <c r="A201" s="2" t="s">
        <v>265</v>
      </c>
      <c r="B201" s="2" t="s">
        <v>219</v>
      </c>
      <c r="C201" s="2" t="s">
        <v>272</v>
      </c>
      <c r="D201" s="2" t="s">
        <v>24</v>
      </c>
      <c r="E201" s="2" t="s">
        <v>258</v>
      </c>
      <c r="F201" s="3">
        <v>42810.711689814816</v>
      </c>
      <c r="G201" s="2">
        <f t="shared" si="56"/>
        <v>2017</v>
      </c>
      <c r="H201" s="2">
        <f t="shared" si="57"/>
        <v>11</v>
      </c>
      <c r="I201" s="7">
        <v>96</v>
      </c>
      <c r="J201" s="7">
        <v>173</v>
      </c>
      <c r="K201" s="7">
        <v>83</v>
      </c>
      <c r="L201" s="2">
        <f t="shared" si="58"/>
        <v>269</v>
      </c>
      <c r="M201" s="2">
        <f t="shared" si="59"/>
        <v>256</v>
      </c>
    </row>
    <row r="202" spans="1:13" ht="15" customHeight="1" x14ac:dyDescent="0.25">
      <c r="A202" s="2" t="s">
        <v>265</v>
      </c>
      <c r="B202" s="2" t="s">
        <v>220</v>
      </c>
      <c r="C202" s="2" t="s">
        <v>272</v>
      </c>
      <c r="D202" s="2" t="s">
        <v>24</v>
      </c>
      <c r="E202" s="2" t="s">
        <v>258</v>
      </c>
      <c r="F202" s="3">
        <v>42811.445023148146</v>
      </c>
      <c r="G202" s="2">
        <f t="shared" si="56"/>
        <v>2017</v>
      </c>
      <c r="H202" s="2">
        <f t="shared" si="57"/>
        <v>11</v>
      </c>
      <c r="I202" s="7">
        <v>11</v>
      </c>
      <c r="J202" s="7">
        <v>70</v>
      </c>
      <c r="K202" s="7">
        <v>0</v>
      </c>
      <c r="L202" s="2">
        <f t="shared" si="58"/>
        <v>81</v>
      </c>
      <c r="M202" s="2">
        <f t="shared" si="59"/>
        <v>70</v>
      </c>
    </row>
    <row r="203" spans="1:13" ht="15" customHeight="1" x14ac:dyDescent="0.25">
      <c r="A203" s="2" t="s">
        <v>265</v>
      </c>
      <c r="B203" s="2" t="s">
        <v>221</v>
      </c>
      <c r="C203" s="2" t="s">
        <v>272</v>
      </c>
      <c r="D203" s="2" t="s">
        <v>24</v>
      </c>
      <c r="E203" s="2" t="s">
        <v>258</v>
      </c>
      <c r="F203" s="3">
        <v>42821.657326388886</v>
      </c>
      <c r="G203" s="2">
        <f t="shared" si="56"/>
        <v>2017</v>
      </c>
      <c r="H203" s="2">
        <f t="shared" si="57"/>
        <v>13</v>
      </c>
      <c r="I203" s="7">
        <v>101</v>
      </c>
      <c r="J203" s="7">
        <v>80</v>
      </c>
      <c r="K203" s="7">
        <v>64</v>
      </c>
      <c r="L203" s="2">
        <f t="shared" si="58"/>
        <v>181</v>
      </c>
      <c r="M203" s="2">
        <f t="shared" si="59"/>
        <v>144</v>
      </c>
    </row>
    <row r="204" spans="1:13" ht="15" customHeight="1" x14ac:dyDescent="0.25">
      <c r="A204" s="2" t="s">
        <v>265</v>
      </c>
      <c r="B204" s="2" t="s">
        <v>222</v>
      </c>
      <c r="C204" s="2" t="s">
        <v>272</v>
      </c>
      <c r="D204" s="2" t="s">
        <v>24</v>
      </c>
      <c r="E204" s="2" t="s">
        <v>258</v>
      </c>
      <c r="F204" s="3">
        <v>42821.707303240742</v>
      </c>
      <c r="G204" s="2">
        <f t="shared" si="56"/>
        <v>2017</v>
      </c>
      <c r="H204" s="2">
        <f t="shared" si="57"/>
        <v>13</v>
      </c>
      <c r="I204" s="7">
        <v>94</v>
      </c>
      <c r="J204" s="7">
        <v>7</v>
      </c>
      <c r="K204" s="7">
        <v>75</v>
      </c>
      <c r="L204" s="2">
        <f t="shared" si="58"/>
        <v>101</v>
      </c>
      <c r="M204" s="2">
        <f t="shared" si="59"/>
        <v>82</v>
      </c>
    </row>
    <row r="205" spans="1:13" ht="15" customHeight="1" x14ac:dyDescent="0.25">
      <c r="A205" s="2" t="s">
        <v>265</v>
      </c>
      <c r="B205" s="2" t="s">
        <v>223</v>
      </c>
      <c r="C205" s="2" t="s">
        <v>272</v>
      </c>
      <c r="D205" s="2" t="s">
        <v>24</v>
      </c>
      <c r="E205" s="2" t="s">
        <v>258</v>
      </c>
      <c r="F205" s="3">
        <v>42823.000543981485</v>
      </c>
      <c r="G205" s="2">
        <f t="shared" si="56"/>
        <v>2017</v>
      </c>
      <c r="H205" s="2">
        <f t="shared" si="57"/>
        <v>13</v>
      </c>
      <c r="I205" s="7">
        <v>0</v>
      </c>
      <c r="J205" s="7">
        <v>0</v>
      </c>
      <c r="K205" s="7">
        <v>14</v>
      </c>
      <c r="L205" s="2">
        <f t="shared" si="58"/>
        <v>0</v>
      </c>
      <c r="M205" s="2">
        <f t="shared" si="59"/>
        <v>14</v>
      </c>
    </row>
    <row r="206" spans="1:13" ht="15" customHeight="1" x14ac:dyDescent="0.25">
      <c r="A206" s="2" t="s">
        <v>266</v>
      </c>
      <c r="B206" s="2" t="s">
        <v>224</v>
      </c>
      <c r="C206" s="2" t="s">
        <v>272</v>
      </c>
      <c r="D206" s="2" t="s">
        <v>24</v>
      </c>
      <c r="E206" s="2" t="s">
        <v>263</v>
      </c>
      <c r="F206" s="3">
        <v>43179.653981481482</v>
      </c>
      <c r="G206" s="2">
        <f t="shared" ref="G206:G229" si="60">YEAR(F206)</f>
        <v>2018</v>
      </c>
      <c r="H206" s="2">
        <f t="shared" ref="H206:H229" si="61">WEEKNUM(F206)</f>
        <v>12</v>
      </c>
      <c r="I206" s="7">
        <v>115</v>
      </c>
      <c r="J206" s="7">
        <v>41</v>
      </c>
      <c r="K206" s="7">
        <v>0</v>
      </c>
      <c r="L206" s="2">
        <f t="shared" ref="L206:L229" si="62">SUM(I206,J206)</f>
        <v>156</v>
      </c>
      <c r="M206" s="2">
        <f t="shared" ref="M206:M229" si="63">SUM(J206,K206)</f>
        <v>41</v>
      </c>
    </row>
    <row r="207" spans="1:13" ht="15" customHeight="1" x14ac:dyDescent="0.25">
      <c r="A207" s="2" t="s">
        <v>266</v>
      </c>
      <c r="B207" s="2" t="s">
        <v>225</v>
      </c>
      <c r="C207" s="2" t="s">
        <v>272</v>
      </c>
      <c r="D207" s="2" t="s">
        <v>24</v>
      </c>
      <c r="E207" s="2" t="s">
        <v>263</v>
      </c>
      <c r="F207" s="3">
        <v>43179.684814814813</v>
      </c>
      <c r="G207" s="2">
        <f t="shared" si="60"/>
        <v>2018</v>
      </c>
      <c r="H207" s="2">
        <f t="shared" si="61"/>
        <v>12</v>
      </c>
      <c r="I207" s="7">
        <v>12</v>
      </c>
      <c r="J207" s="7">
        <v>26</v>
      </c>
      <c r="K207" s="7">
        <v>0</v>
      </c>
      <c r="L207" s="2">
        <f t="shared" si="62"/>
        <v>38</v>
      </c>
      <c r="M207" s="2">
        <f t="shared" si="63"/>
        <v>26</v>
      </c>
    </row>
    <row r="208" spans="1:13" ht="15" customHeight="1" x14ac:dyDescent="0.25">
      <c r="A208" s="2" t="s">
        <v>266</v>
      </c>
      <c r="B208" s="2" t="s">
        <v>226</v>
      </c>
      <c r="C208" s="2" t="s">
        <v>272</v>
      </c>
      <c r="D208" s="2" t="s">
        <v>24</v>
      </c>
      <c r="E208" s="2" t="s">
        <v>258</v>
      </c>
      <c r="F208" s="3">
        <v>43179.713263888887</v>
      </c>
      <c r="G208" s="2">
        <f t="shared" si="60"/>
        <v>2018</v>
      </c>
      <c r="H208" s="2">
        <f t="shared" si="61"/>
        <v>12</v>
      </c>
      <c r="I208" s="7">
        <v>62</v>
      </c>
      <c r="J208" s="7">
        <v>30</v>
      </c>
      <c r="K208" s="7">
        <v>0</v>
      </c>
      <c r="L208" s="2">
        <f t="shared" si="62"/>
        <v>92</v>
      </c>
      <c r="M208" s="2">
        <f t="shared" si="63"/>
        <v>30</v>
      </c>
    </row>
    <row r="209" spans="1:13" ht="15" customHeight="1" x14ac:dyDescent="0.25">
      <c r="A209" s="2" t="s">
        <v>267</v>
      </c>
      <c r="B209" s="2" t="s">
        <v>227</v>
      </c>
      <c r="C209" s="2" t="s">
        <v>272</v>
      </c>
      <c r="D209" s="2" t="s">
        <v>24</v>
      </c>
      <c r="E209" s="2" t="s">
        <v>262</v>
      </c>
      <c r="F209" s="3">
        <v>43319.758842592593</v>
      </c>
      <c r="G209" s="2">
        <f t="shared" si="60"/>
        <v>2018</v>
      </c>
      <c r="H209" s="2">
        <f t="shared" si="61"/>
        <v>32</v>
      </c>
      <c r="I209" s="7">
        <v>64</v>
      </c>
      <c r="J209" s="7">
        <v>7</v>
      </c>
      <c r="K209" s="7">
        <v>25</v>
      </c>
      <c r="L209" s="2">
        <f t="shared" si="62"/>
        <v>71</v>
      </c>
      <c r="M209" s="2">
        <f t="shared" si="63"/>
        <v>32</v>
      </c>
    </row>
    <row r="210" spans="1:13" ht="15" customHeight="1" x14ac:dyDescent="0.25">
      <c r="A210" s="2" t="s">
        <v>267</v>
      </c>
      <c r="B210" s="2" t="s">
        <v>228</v>
      </c>
      <c r="C210" s="2" t="s">
        <v>272</v>
      </c>
      <c r="D210" s="2" t="s">
        <v>24</v>
      </c>
      <c r="E210" s="2" t="s">
        <v>262</v>
      </c>
      <c r="F210" s="3">
        <v>43322.592847222222</v>
      </c>
      <c r="G210" s="2">
        <f t="shared" si="60"/>
        <v>2018</v>
      </c>
      <c r="H210" s="2">
        <f t="shared" si="61"/>
        <v>32</v>
      </c>
      <c r="I210" s="7">
        <v>93</v>
      </c>
      <c r="J210" s="7">
        <v>13</v>
      </c>
      <c r="K210" s="7">
        <v>1</v>
      </c>
      <c r="L210" s="2">
        <f t="shared" si="62"/>
        <v>106</v>
      </c>
      <c r="M210" s="2">
        <f t="shared" si="63"/>
        <v>14</v>
      </c>
    </row>
    <row r="211" spans="1:13" ht="15" customHeight="1" x14ac:dyDescent="0.25">
      <c r="A211" s="2" t="s">
        <v>267</v>
      </c>
      <c r="B211" s="2" t="s">
        <v>229</v>
      </c>
      <c r="C211" s="2" t="s">
        <v>272</v>
      </c>
      <c r="D211" s="2" t="s">
        <v>24</v>
      </c>
      <c r="E211" s="2" t="s">
        <v>262</v>
      </c>
      <c r="F211" s="3">
        <v>43322.710694444446</v>
      </c>
      <c r="G211" s="2">
        <f t="shared" si="60"/>
        <v>2018</v>
      </c>
      <c r="H211" s="2">
        <f t="shared" si="61"/>
        <v>32</v>
      </c>
      <c r="I211" s="7">
        <v>146</v>
      </c>
      <c r="J211" s="7">
        <v>32</v>
      </c>
      <c r="K211" s="7">
        <v>12</v>
      </c>
      <c r="L211" s="2">
        <f t="shared" si="62"/>
        <v>178</v>
      </c>
      <c r="M211" s="2">
        <f t="shared" si="63"/>
        <v>44</v>
      </c>
    </row>
    <row r="212" spans="1:13" ht="15" customHeight="1" x14ac:dyDescent="0.25">
      <c r="A212" s="2" t="s">
        <v>267</v>
      </c>
      <c r="B212" s="2" t="s">
        <v>230</v>
      </c>
      <c r="C212" s="2" t="s">
        <v>272</v>
      </c>
      <c r="D212" s="2" t="s">
        <v>24</v>
      </c>
      <c r="E212" s="2" t="s">
        <v>262</v>
      </c>
      <c r="F212" s="3">
        <v>43326.690671296295</v>
      </c>
      <c r="G212" s="2">
        <f t="shared" si="60"/>
        <v>2018</v>
      </c>
      <c r="H212" s="2">
        <f t="shared" si="61"/>
        <v>33</v>
      </c>
      <c r="I212" s="7">
        <v>42</v>
      </c>
      <c r="J212" s="7">
        <v>5</v>
      </c>
      <c r="K212" s="7">
        <v>90</v>
      </c>
      <c r="L212" s="2">
        <f t="shared" si="62"/>
        <v>47</v>
      </c>
      <c r="M212" s="2">
        <f t="shared" si="63"/>
        <v>95</v>
      </c>
    </row>
    <row r="213" spans="1:13" ht="15" customHeight="1" x14ac:dyDescent="0.25">
      <c r="A213" s="2" t="s">
        <v>267</v>
      </c>
      <c r="B213" s="2" t="s">
        <v>231</v>
      </c>
      <c r="C213" s="2" t="s">
        <v>272</v>
      </c>
      <c r="D213" s="2" t="s">
        <v>24</v>
      </c>
      <c r="E213" s="2" t="s">
        <v>262</v>
      </c>
      <c r="F213" s="3">
        <v>43336.706782407404</v>
      </c>
      <c r="G213" s="2">
        <f t="shared" si="60"/>
        <v>2018</v>
      </c>
      <c r="H213" s="2">
        <f t="shared" si="61"/>
        <v>34</v>
      </c>
      <c r="I213" s="7">
        <v>301</v>
      </c>
      <c r="J213" s="7">
        <v>2</v>
      </c>
      <c r="K213" s="7">
        <v>174</v>
      </c>
      <c r="L213" s="2">
        <f t="shared" si="62"/>
        <v>303</v>
      </c>
      <c r="M213" s="2">
        <f t="shared" si="63"/>
        <v>176</v>
      </c>
    </row>
    <row r="214" spans="1:13" ht="15" customHeight="1" x14ac:dyDescent="0.25">
      <c r="A214" s="2" t="s">
        <v>267</v>
      </c>
      <c r="B214" s="2" t="s">
        <v>232</v>
      </c>
      <c r="C214" s="2" t="s">
        <v>272</v>
      </c>
      <c r="D214" s="2" t="s">
        <v>24</v>
      </c>
      <c r="E214" s="2" t="s">
        <v>258</v>
      </c>
      <c r="F214" s="3">
        <v>43337.690787037034</v>
      </c>
      <c r="G214" s="2">
        <f t="shared" si="60"/>
        <v>2018</v>
      </c>
      <c r="H214" s="2">
        <f t="shared" si="61"/>
        <v>34</v>
      </c>
      <c r="I214" s="7">
        <v>2</v>
      </c>
      <c r="J214" s="7">
        <v>40</v>
      </c>
      <c r="K214" s="7">
        <v>252</v>
      </c>
      <c r="L214" s="2">
        <f t="shared" si="62"/>
        <v>42</v>
      </c>
      <c r="M214" s="2">
        <f t="shared" si="63"/>
        <v>292</v>
      </c>
    </row>
    <row r="215" spans="1:13" ht="15" customHeight="1" x14ac:dyDescent="0.25">
      <c r="A215" s="2" t="s">
        <v>267</v>
      </c>
      <c r="B215" s="2" t="s">
        <v>233</v>
      </c>
      <c r="C215" s="2" t="s">
        <v>272</v>
      </c>
      <c r="D215" s="2" t="s">
        <v>24</v>
      </c>
      <c r="E215" s="2" t="s">
        <v>258</v>
      </c>
      <c r="F215" s="3">
        <v>43337.699895833335</v>
      </c>
      <c r="G215" s="2">
        <f t="shared" si="60"/>
        <v>2018</v>
      </c>
      <c r="H215" s="2">
        <f t="shared" si="61"/>
        <v>34</v>
      </c>
      <c r="I215" s="7">
        <v>14</v>
      </c>
      <c r="J215" s="7">
        <v>17</v>
      </c>
      <c r="K215" s="7">
        <v>7</v>
      </c>
      <c r="L215" s="2">
        <f t="shared" si="62"/>
        <v>31</v>
      </c>
      <c r="M215" s="2">
        <f t="shared" si="63"/>
        <v>24</v>
      </c>
    </row>
    <row r="216" spans="1:13" ht="15" customHeight="1" x14ac:dyDescent="0.25">
      <c r="A216" s="2" t="s">
        <v>267</v>
      </c>
      <c r="B216" s="2" t="s">
        <v>234</v>
      </c>
      <c r="C216" s="2" t="s">
        <v>272</v>
      </c>
      <c r="D216" s="2" t="s">
        <v>24</v>
      </c>
      <c r="E216" s="2" t="s">
        <v>258</v>
      </c>
      <c r="F216" s="3">
        <v>43337.83053240741</v>
      </c>
      <c r="G216" s="2">
        <f t="shared" si="60"/>
        <v>2018</v>
      </c>
      <c r="H216" s="2">
        <f t="shared" si="61"/>
        <v>34</v>
      </c>
      <c r="I216" s="7">
        <v>301</v>
      </c>
      <c r="J216" s="7">
        <v>43</v>
      </c>
      <c r="K216" s="7">
        <v>63</v>
      </c>
      <c r="L216" s="2">
        <f t="shared" si="62"/>
        <v>344</v>
      </c>
      <c r="M216" s="2">
        <f t="shared" si="63"/>
        <v>106</v>
      </c>
    </row>
    <row r="217" spans="1:13" ht="15" customHeight="1" x14ac:dyDescent="0.25">
      <c r="A217" s="2" t="s">
        <v>267</v>
      </c>
      <c r="B217" s="2" t="s">
        <v>235</v>
      </c>
      <c r="C217" s="2" t="s">
        <v>272</v>
      </c>
      <c r="D217" s="2" t="s">
        <v>24</v>
      </c>
      <c r="E217" s="2" t="s">
        <v>258</v>
      </c>
      <c r="F217" s="3">
        <v>43338.730868055558</v>
      </c>
      <c r="G217" s="2">
        <f t="shared" si="60"/>
        <v>2018</v>
      </c>
      <c r="H217" s="2">
        <f t="shared" si="61"/>
        <v>35</v>
      </c>
      <c r="I217" s="7">
        <v>69</v>
      </c>
      <c r="J217" s="7">
        <v>22</v>
      </c>
      <c r="K217" s="7">
        <v>21</v>
      </c>
      <c r="L217" s="2">
        <f t="shared" si="62"/>
        <v>91</v>
      </c>
      <c r="M217" s="2">
        <f t="shared" si="63"/>
        <v>43</v>
      </c>
    </row>
    <row r="218" spans="1:13" ht="15" customHeight="1" x14ac:dyDescent="0.25">
      <c r="A218" s="2" t="s">
        <v>267</v>
      </c>
      <c r="B218" s="2" t="s">
        <v>236</v>
      </c>
      <c r="C218" s="2" t="s">
        <v>272</v>
      </c>
      <c r="D218" s="2" t="s">
        <v>24</v>
      </c>
      <c r="E218" s="2" t="s">
        <v>258</v>
      </c>
      <c r="F218" s="3">
        <v>43339.582071759258</v>
      </c>
      <c r="G218" s="2">
        <f t="shared" si="60"/>
        <v>2018</v>
      </c>
      <c r="H218" s="2">
        <f t="shared" si="61"/>
        <v>35</v>
      </c>
      <c r="I218" s="7">
        <v>48</v>
      </c>
      <c r="J218" s="7">
        <v>21</v>
      </c>
      <c r="K218" s="7">
        <v>35</v>
      </c>
      <c r="L218" s="2">
        <f t="shared" si="62"/>
        <v>69</v>
      </c>
      <c r="M218" s="2">
        <f t="shared" si="63"/>
        <v>56</v>
      </c>
    </row>
    <row r="219" spans="1:13" ht="15" customHeight="1" x14ac:dyDescent="0.25">
      <c r="A219" s="2" t="s">
        <v>268</v>
      </c>
      <c r="B219" s="2" t="s">
        <v>237</v>
      </c>
      <c r="C219" s="2" t="s">
        <v>272</v>
      </c>
      <c r="D219" s="2" t="s">
        <v>24</v>
      </c>
      <c r="E219" s="2" t="s">
        <v>263</v>
      </c>
      <c r="F219" s="3">
        <v>43182.62909722222</v>
      </c>
      <c r="G219" s="2">
        <f t="shared" si="60"/>
        <v>2018</v>
      </c>
      <c r="H219" s="2">
        <f t="shared" si="61"/>
        <v>12</v>
      </c>
      <c r="I219" s="7">
        <v>74</v>
      </c>
      <c r="J219" s="7">
        <v>16</v>
      </c>
      <c r="K219" s="7">
        <v>0</v>
      </c>
      <c r="L219" s="2">
        <f t="shared" si="62"/>
        <v>90</v>
      </c>
      <c r="M219" s="2">
        <f t="shared" si="63"/>
        <v>16</v>
      </c>
    </row>
    <row r="220" spans="1:13" ht="15" customHeight="1" x14ac:dyDescent="0.25">
      <c r="A220" s="2" t="s">
        <v>268</v>
      </c>
      <c r="B220" s="2" t="s">
        <v>238</v>
      </c>
      <c r="C220" s="2" t="s">
        <v>272</v>
      </c>
      <c r="D220" s="2" t="s">
        <v>24</v>
      </c>
      <c r="E220" s="2" t="s">
        <v>263</v>
      </c>
      <c r="F220" s="3">
        <v>43189.660312499997</v>
      </c>
      <c r="G220" s="2">
        <f t="shared" si="60"/>
        <v>2018</v>
      </c>
      <c r="H220" s="2">
        <f t="shared" si="61"/>
        <v>13</v>
      </c>
      <c r="I220" s="7">
        <v>57</v>
      </c>
      <c r="J220" s="7">
        <v>19</v>
      </c>
      <c r="K220" s="7">
        <v>40</v>
      </c>
      <c r="L220" s="2">
        <f t="shared" si="62"/>
        <v>76</v>
      </c>
      <c r="M220" s="2">
        <f t="shared" si="63"/>
        <v>59</v>
      </c>
    </row>
    <row r="221" spans="1:13" ht="15" customHeight="1" x14ac:dyDescent="0.25">
      <c r="A221" s="2" t="s">
        <v>268</v>
      </c>
      <c r="B221" s="2" t="s">
        <v>239</v>
      </c>
      <c r="C221" s="2" t="s">
        <v>272</v>
      </c>
      <c r="D221" s="2" t="s">
        <v>24</v>
      </c>
      <c r="E221" s="2" t="s">
        <v>263</v>
      </c>
      <c r="F221" s="3">
        <v>43199.987962962965</v>
      </c>
      <c r="G221" s="2">
        <f t="shared" si="60"/>
        <v>2018</v>
      </c>
      <c r="H221" s="2">
        <f t="shared" si="61"/>
        <v>15</v>
      </c>
      <c r="I221" s="7">
        <v>96</v>
      </c>
      <c r="J221" s="7">
        <v>3</v>
      </c>
      <c r="K221" s="7">
        <v>0</v>
      </c>
      <c r="L221" s="2">
        <f t="shared" si="62"/>
        <v>99</v>
      </c>
      <c r="M221" s="2">
        <f t="shared" si="63"/>
        <v>3</v>
      </c>
    </row>
    <row r="222" spans="1:13" ht="15" customHeight="1" x14ac:dyDescent="0.25">
      <c r="A222" s="2" t="s">
        <v>269</v>
      </c>
      <c r="B222" s="2" t="s">
        <v>240</v>
      </c>
      <c r="C222" s="2" t="s">
        <v>272</v>
      </c>
      <c r="D222" s="2" t="s">
        <v>24</v>
      </c>
      <c r="E222" s="2" t="s">
        <v>263</v>
      </c>
      <c r="F222" s="3">
        <v>43199.798229166663</v>
      </c>
      <c r="G222" s="2">
        <f t="shared" si="60"/>
        <v>2018</v>
      </c>
      <c r="H222" s="2">
        <f t="shared" si="61"/>
        <v>15</v>
      </c>
      <c r="I222" s="7">
        <v>37</v>
      </c>
      <c r="J222" s="7">
        <v>1</v>
      </c>
      <c r="K222" s="7">
        <v>33</v>
      </c>
      <c r="L222" s="2">
        <f t="shared" si="62"/>
        <v>38</v>
      </c>
      <c r="M222" s="2">
        <f t="shared" si="63"/>
        <v>34</v>
      </c>
    </row>
    <row r="223" spans="1:13" ht="15" customHeight="1" x14ac:dyDescent="0.25">
      <c r="A223" s="2" t="s">
        <v>269</v>
      </c>
      <c r="B223" s="2" t="s">
        <v>241</v>
      </c>
      <c r="C223" s="2" t="s">
        <v>272</v>
      </c>
      <c r="D223" s="2" t="s">
        <v>24</v>
      </c>
      <c r="E223" s="2" t="s">
        <v>263</v>
      </c>
      <c r="F223" s="3">
        <v>43199.801504629628</v>
      </c>
      <c r="G223" s="2">
        <f t="shared" si="60"/>
        <v>2018</v>
      </c>
      <c r="H223" s="2">
        <f t="shared" si="61"/>
        <v>15</v>
      </c>
      <c r="I223" s="7">
        <v>292</v>
      </c>
      <c r="J223" s="7">
        <v>1</v>
      </c>
      <c r="K223" s="7">
        <v>63</v>
      </c>
      <c r="L223" s="2">
        <f t="shared" si="62"/>
        <v>293</v>
      </c>
      <c r="M223" s="2">
        <f t="shared" si="63"/>
        <v>64</v>
      </c>
    </row>
    <row r="224" spans="1:13" ht="15" customHeight="1" x14ac:dyDescent="0.25">
      <c r="A224" s="2" t="s">
        <v>269</v>
      </c>
      <c r="B224" s="2" t="s">
        <v>242</v>
      </c>
      <c r="C224" s="2" t="s">
        <v>272</v>
      </c>
      <c r="D224" s="2" t="s">
        <v>24</v>
      </c>
      <c r="E224" s="2" t="s">
        <v>263</v>
      </c>
      <c r="F224" s="3">
        <v>43199.973576388889</v>
      </c>
      <c r="G224" s="2">
        <f t="shared" si="60"/>
        <v>2018</v>
      </c>
      <c r="H224" s="2">
        <f t="shared" si="61"/>
        <v>15</v>
      </c>
      <c r="I224" s="7">
        <v>151</v>
      </c>
      <c r="J224" s="7">
        <v>17</v>
      </c>
      <c r="K224" s="7">
        <v>107</v>
      </c>
      <c r="L224" s="2">
        <f t="shared" si="62"/>
        <v>168</v>
      </c>
      <c r="M224" s="2">
        <f t="shared" si="63"/>
        <v>124</v>
      </c>
    </row>
    <row r="225" spans="1:13" ht="15" customHeight="1" x14ac:dyDescent="0.25">
      <c r="A225" s="2" t="s">
        <v>269</v>
      </c>
      <c r="B225" s="2" t="s">
        <v>243</v>
      </c>
      <c r="C225" s="2" t="s">
        <v>272</v>
      </c>
      <c r="D225" s="2" t="s">
        <v>24</v>
      </c>
      <c r="E225" s="2" t="s">
        <v>263</v>
      </c>
      <c r="F225" s="3">
        <v>43200.629606481481</v>
      </c>
      <c r="G225" s="2">
        <f t="shared" si="60"/>
        <v>2018</v>
      </c>
      <c r="H225" s="2">
        <f t="shared" si="61"/>
        <v>15</v>
      </c>
      <c r="I225" s="7">
        <v>0</v>
      </c>
      <c r="J225" s="7">
        <v>9</v>
      </c>
      <c r="K225" s="7">
        <v>19</v>
      </c>
      <c r="L225" s="2">
        <f t="shared" si="62"/>
        <v>9</v>
      </c>
      <c r="M225" s="2">
        <f t="shared" si="63"/>
        <v>28</v>
      </c>
    </row>
    <row r="226" spans="1:13" ht="15" customHeight="1" x14ac:dyDescent="0.25">
      <c r="A226" s="2" t="s">
        <v>270</v>
      </c>
      <c r="B226" s="2" t="s">
        <v>244</v>
      </c>
      <c r="C226" s="2" t="s">
        <v>272</v>
      </c>
      <c r="D226" s="2" t="s">
        <v>24</v>
      </c>
      <c r="E226" s="2" t="s">
        <v>263</v>
      </c>
      <c r="F226" s="3">
        <v>43171.994467592594</v>
      </c>
      <c r="G226" s="2">
        <f t="shared" si="60"/>
        <v>2018</v>
      </c>
      <c r="H226" s="2">
        <f t="shared" si="61"/>
        <v>11</v>
      </c>
      <c r="I226" s="7">
        <v>40</v>
      </c>
      <c r="J226" s="7">
        <v>14</v>
      </c>
      <c r="K226" s="7">
        <v>0</v>
      </c>
      <c r="L226" s="2">
        <f t="shared" si="62"/>
        <v>54</v>
      </c>
      <c r="M226" s="2">
        <f t="shared" si="63"/>
        <v>14</v>
      </c>
    </row>
    <row r="227" spans="1:13" ht="15" customHeight="1" x14ac:dyDescent="0.25">
      <c r="A227" s="2" t="s">
        <v>270</v>
      </c>
      <c r="B227" s="2" t="s">
        <v>245</v>
      </c>
      <c r="C227" s="2" t="s">
        <v>272</v>
      </c>
      <c r="D227" s="2" t="s">
        <v>24</v>
      </c>
      <c r="E227" s="2" t="s">
        <v>263</v>
      </c>
      <c r="F227" s="3">
        <v>43172.905439814815</v>
      </c>
      <c r="G227" s="2">
        <f t="shared" si="60"/>
        <v>2018</v>
      </c>
      <c r="H227" s="2">
        <f t="shared" si="61"/>
        <v>11</v>
      </c>
      <c r="I227" s="7">
        <v>42</v>
      </c>
      <c r="J227" s="7">
        <v>2</v>
      </c>
      <c r="K227" s="7">
        <v>32</v>
      </c>
      <c r="L227" s="2">
        <f t="shared" si="62"/>
        <v>44</v>
      </c>
      <c r="M227" s="2">
        <f t="shared" si="63"/>
        <v>34</v>
      </c>
    </row>
    <row r="228" spans="1:13" ht="15" customHeight="1" x14ac:dyDescent="0.25">
      <c r="A228" s="2" t="s">
        <v>270</v>
      </c>
      <c r="B228" s="2" t="s">
        <v>246</v>
      </c>
      <c r="C228" s="2" t="s">
        <v>272</v>
      </c>
      <c r="D228" s="2" t="s">
        <v>24</v>
      </c>
      <c r="E228" s="2" t="s">
        <v>263</v>
      </c>
      <c r="F228" s="3">
        <v>43174.978842592594</v>
      </c>
      <c r="G228" s="2">
        <f t="shared" si="60"/>
        <v>2018</v>
      </c>
      <c r="H228" s="2">
        <f t="shared" si="61"/>
        <v>11</v>
      </c>
      <c r="I228" s="7">
        <v>74</v>
      </c>
      <c r="J228" s="7">
        <v>18</v>
      </c>
      <c r="K228" s="7">
        <v>0</v>
      </c>
      <c r="L228" s="2">
        <f>SUM(I228,J228)</f>
        <v>92</v>
      </c>
      <c r="M228" s="2">
        <f t="shared" si="63"/>
        <v>18</v>
      </c>
    </row>
    <row r="229" spans="1:13" ht="15" customHeight="1" x14ac:dyDescent="0.25">
      <c r="A229" s="2" t="s">
        <v>270</v>
      </c>
      <c r="B229" s="2" t="s">
        <v>247</v>
      </c>
      <c r="C229" s="2" t="s">
        <v>272</v>
      </c>
      <c r="D229" s="2" t="s">
        <v>24</v>
      </c>
      <c r="E229" s="2" t="s">
        <v>263</v>
      </c>
      <c r="F229" s="3">
        <v>43175.541909722226</v>
      </c>
      <c r="G229" s="2">
        <f t="shared" si="60"/>
        <v>2018</v>
      </c>
      <c r="H229" s="2">
        <f t="shared" si="61"/>
        <v>11</v>
      </c>
      <c r="I229" s="7">
        <v>71</v>
      </c>
      <c r="J229" s="7">
        <v>5</v>
      </c>
      <c r="K229" s="7">
        <v>63</v>
      </c>
      <c r="L229" s="2">
        <f t="shared" si="62"/>
        <v>76</v>
      </c>
      <c r="M229" s="2">
        <f t="shared" si="63"/>
        <v>68</v>
      </c>
    </row>
    <row r="230" spans="1:13" ht="15" customHeight="1" x14ac:dyDescent="0.25">
      <c r="A230" s="2" t="s">
        <v>270</v>
      </c>
      <c r="B230" s="2" t="s">
        <v>248</v>
      </c>
      <c r="C230" s="2" t="s">
        <v>272</v>
      </c>
      <c r="D230" s="2" t="s">
        <v>24</v>
      </c>
      <c r="E230" s="2" t="s">
        <v>263</v>
      </c>
      <c r="F230" s="3">
        <v>43189.488657407404</v>
      </c>
      <c r="G230" s="2">
        <f t="shared" ref="G230:G232" si="64">YEAR(F230)</f>
        <v>2018</v>
      </c>
      <c r="H230" s="2">
        <f t="shared" ref="H230:H232" si="65">WEEKNUM(F230)</f>
        <v>13</v>
      </c>
      <c r="I230" s="7">
        <v>9</v>
      </c>
      <c r="J230" s="7">
        <v>0</v>
      </c>
      <c r="K230" s="7">
        <v>526</v>
      </c>
      <c r="L230" s="2">
        <f t="shared" ref="L230:L232" si="66">SUM(I230,J230)</f>
        <v>9</v>
      </c>
      <c r="M230" s="2">
        <f t="shared" ref="M230:M232" si="67">SUM(J230,K230)</f>
        <v>526</v>
      </c>
    </row>
    <row r="231" spans="1:13" ht="15" customHeight="1" x14ac:dyDescent="0.25">
      <c r="A231" s="2" t="s">
        <v>271</v>
      </c>
      <c r="B231" s="2" t="s">
        <v>249</v>
      </c>
      <c r="C231" s="2" t="s">
        <v>272</v>
      </c>
      <c r="D231" s="2" t="s">
        <v>24</v>
      </c>
      <c r="E231" s="2" t="s">
        <v>260</v>
      </c>
      <c r="F231" s="3">
        <v>43572.643634259257</v>
      </c>
      <c r="G231" s="2">
        <f t="shared" si="64"/>
        <v>2019</v>
      </c>
      <c r="H231" s="2">
        <f t="shared" si="65"/>
        <v>16</v>
      </c>
      <c r="I231" s="7">
        <v>81</v>
      </c>
      <c r="J231" s="7">
        <v>6</v>
      </c>
      <c r="K231" s="7">
        <v>0</v>
      </c>
      <c r="L231" s="2">
        <f t="shared" si="66"/>
        <v>87</v>
      </c>
      <c r="M231" s="2">
        <f t="shared" si="67"/>
        <v>6</v>
      </c>
    </row>
    <row r="232" spans="1:13" ht="15" customHeight="1" x14ac:dyDescent="0.25">
      <c r="A232" s="2" t="s">
        <v>271</v>
      </c>
      <c r="B232" s="2" t="s">
        <v>250</v>
      </c>
      <c r="C232" s="2" t="s">
        <v>272</v>
      </c>
      <c r="D232" s="2" t="s">
        <v>24</v>
      </c>
      <c r="E232" s="2" t="s">
        <v>261</v>
      </c>
      <c r="F232" s="3">
        <v>43572.694074074076</v>
      </c>
      <c r="G232" s="2">
        <f t="shared" si="64"/>
        <v>2019</v>
      </c>
      <c r="H232" s="2">
        <f t="shared" si="65"/>
        <v>16</v>
      </c>
      <c r="I232" s="7">
        <v>66</v>
      </c>
      <c r="J232" s="7">
        <v>26</v>
      </c>
      <c r="K232" s="7">
        <v>30</v>
      </c>
      <c r="L232" s="2">
        <f t="shared" si="66"/>
        <v>92</v>
      </c>
      <c r="M232" s="2">
        <f t="shared" si="67"/>
        <v>56</v>
      </c>
    </row>
    <row r="233" spans="1:13" ht="15" customHeight="1" x14ac:dyDescent="0.25">
      <c r="A233" s="2" t="s">
        <v>271</v>
      </c>
      <c r="B233" s="2" t="s">
        <v>251</v>
      </c>
      <c r="C233" s="2" t="s">
        <v>272</v>
      </c>
      <c r="D233" s="2" t="s">
        <v>24</v>
      </c>
      <c r="E233" s="2" t="s">
        <v>261</v>
      </c>
      <c r="F233" s="3">
        <v>43572.707349537035</v>
      </c>
      <c r="G233" s="2">
        <f t="shared" ref="G233:G234" si="68">YEAR(F233)</f>
        <v>2019</v>
      </c>
      <c r="H233" s="2">
        <f t="shared" ref="H233:H234" si="69">WEEKNUM(F233)</f>
        <v>16</v>
      </c>
      <c r="I233" s="7">
        <v>12</v>
      </c>
      <c r="J233" s="7">
        <v>59</v>
      </c>
      <c r="K233" s="7">
        <v>17</v>
      </c>
      <c r="L233" s="2">
        <f t="shared" ref="L233:L234" si="70">SUM(I233,J233)</f>
        <v>71</v>
      </c>
      <c r="M233" s="2">
        <f t="shared" ref="M233:M234" si="71">SUM(J233,K233)</f>
        <v>76</v>
      </c>
    </row>
    <row r="234" spans="1:13" ht="15" customHeight="1" x14ac:dyDescent="0.25">
      <c r="A234" s="2" t="s">
        <v>271</v>
      </c>
      <c r="B234" s="2" t="s">
        <v>252</v>
      </c>
      <c r="C234" s="2" t="s">
        <v>272</v>
      </c>
      <c r="D234" s="2" t="s">
        <v>24</v>
      </c>
      <c r="E234" s="2" t="s">
        <v>260</v>
      </c>
      <c r="F234" s="3">
        <v>43573.626296296294</v>
      </c>
      <c r="G234" s="2">
        <f t="shared" si="68"/>
        <v>2019</v>
      </c>
      <c r="H234" s="2">
        <f t="shared" si="69"/>
        <v>16</v>
      </c>
      <c r="I234" s="7">
        <v>78</v>
      </c>
      <c r="J234" s="7">
        <v>24</v>
      </c>
      <c r="K234" s="7">
        <v>0</v>
      </c>
      <c r="L234" s="2">
        <f t="shared" si="70"/>
        <v>102</v>
      </c>
      <c r="M234" s="2">
        <f t="shared" si="71"/>
        <v>24</v>
      </c>
    </row>
    <row r="235" spans="1:13" ht="15" customHeight="1" x14ac:dyDescent="0.25">
      <c r="A235" s="2" t="s">
        <v>271</v>
      </c>
      <c r="B235" s="2" t="s">
        <v>253</v>
      </c>
      <c r="C235" s="2" t="s">
        <v>272</v>
      </c>
      <c r="D235" s="2" t="s">
        <v>24</v>
      </c>
      <c r="E235" s="2" t="s">
        <v>260</v>
      </c>
      <c r="F235" s="3">
        <v>43651.716793981483</v>
      </c>
      <c r="G235" s="2">
        <f t="shared" ref="G235:G239" si="72">YEAR(F235)</f>
        <v>2019</v>
      </c>
      <c r="H235" s="2">
        <f t="shared" ref="H235:H239" si="73">WEEKNUM(F235)</f>
        <v>27</v>
      </c>
      <c r="I235" s="7">
        <v>117</v>
      </c>
      <c r="J235" s="7">
        <v>39</v>
      </c>
      <c r="K235" s="7">
        <v>119</v>
      </c>
      <c r="L235" s="2">
        <f t="shared" ref="L235:L239" si="74">SUM(I235,J235)</f>
        <v>156</v>
      </c>
      <c r="M235" s="2">
        <f t="shared" ref="M235:M239" si="75">SUM(J235,K235)</f>
        <v>158</v>
      </c>
    </row>
    <row r="236" spans="1:13" ht="15" customHeight="1" x14ac:dyDescent="0.25">
      <c r="A236" s="2" t="s">
        <v>271</v>
      </c>
      <c r="B236" s="2" t="s">
        <v>254</v>
      </c>
      <c r="C236" s="2" t="s">
        <v>272</v>
      </c>
      <c r="D236" s="2" t="s">
        <v>24</v>
      </c>
      <c r="E236" s="2" t="s">
        <v>260</v>
      </c>
      <c r="F236" s="3">
        <v>43654.591550925928</v>
      </c>
      <c r="G236" s="2">
        <f t="shared" si="72"/>
        <v>2019</v>
      </c>
      <c r="H236" s="2">
        <f t="shared" si="73"/>
        <v>28</v>
      </c>
      <c r="I236" s="7">
        <v>128</v>
      </c>
      <c r="J236" s="7">
        <v>258</v>
      </c>
      <c r="K236" s="7">
        <v>119</v>
      </c>
      <c r="L236" s="2">
        <f t="shared" si="74"/>
        <v>386</v>
      </c>
      <c r="M236" s="2">
        <f t="shared" si="75"/>
        <v>377</v>
      </c>
    </row>
    <row r="237" spans="1:13" ht="15" customHeight="1" x14ac:dyDescent="0.25">
      <c r="A237" s="2" t="s">
        <v>271</v>
      </c>
      <c r="B237" s="2" t="s">
        <v>255</v>
      </c>
      <c r="C237" s="2" t="s">
        <v>272</v>
      </c>
      <c r="D237" s="2" t="s">
        <v>24</v>
      </c>
      <c r="E237" s="2" t="s">
        <v>258</v>
      </c>
      <c r="F237" s="3">
        <v>43654.706863425927</v>
      </c>
      <c r="G237" s="2">
        <f t="shared" si="72"/>
        <v>2019</v>
      </c>
      <c r="H237" s="2">
        <f t="shared" si="73"/>
        <v>28</v>
      </c>
      <c r="I237" s="7">
        <v>34</v>
      </c>
      <c r="J237" s="7">
        <v>63</v>
      </c>
      <c r="K237" s="7">
        <v>37</v>
      </c>
      <c r="L237" s="2">
        <f t="shared" si="74"/>
        <v>97</v>
      </c>
      <c r="M237" s="2">
        <f t="shared" si="75"/>
        <v>100</v>
      </c>
    </row>
    <row r="238" spans="1:13" ht="15" customHeight="1" x14ac:dyDescent="0.25">
      <c r="A238" s="2" t="s">
        <v>271</v>
      </c>
      <c r="B238" s="2" t="s">
        <v>256</v>
      </c>
      <c r="C238" s="2" t="s">
        <v>272</v>
      </c>
      <c r="D238" s="2" t="s">
        <v>24</v>
      </c>
      <c r="E238" s="2" t="s">
        <v>260</v>
      </c>
      <c r="F238" s="3">
        <v>43655.495115740741</v>
      </c>
      <c r="G238" s="2">
        <f t="shared" si="72"/>
        <v>2019</v>
      </c>
      <c r="H238" s="2">
        <f t="shared" si="73"/>
        <v>28</v>
      </c>
      <c r="I238" s="7">
        <v>2</v>
      </c>
      <c r="J238" s="7">
        <v>32</v>
      </c>
      <c r="K238" s="7">
        <v>64</v>
      </c>
      <c r="L238" s="2">
        <f t="shared" si="74"/>
        <v>34</v>
      </c>
      <c r="M238" s="2">
        <f t="shared" si="75"/>
        <v>96</v>
      </c>
    </row>
    <row r="239" spans="1:13" ht="15" customHeight="1" x14ac:dyDescent="0.25">
      <c r="A239" s="2" t="s">
        <v>271</v>
      </c>
      <c r="B239" s="2" t="s">
        <v>257</v>
      </c>
      <c r="C239" s="2" t="s">
        <v>272</v>
      </c>
      <c r="D239" s="2" t="s">
        <v>24</v>
      </c>
      <c r="E239" s="2" t="s">
        <v>260</v>
      </c>
      <c r="F239" s="3">
        <v>43655.498460648145</v>
      </c>
      <c r="G239" s="2">
        <f t="shared" si="72"/>
        <v>2019</v>
      </c>
      <c r="H239" s="2">
        <f t="shared" si="73"/>
        <v>28</v>
      </c>
      <c r="I239" s="7">
        <v>0</v>
      </c>
      <c r="J239" s="7">
        <v>0</v>
      </c>
      <c r="K239" s="7">
        <v>1</v>
      </c>
      <c r="L239" s="2">
        <f t="shared" si="74"/>
        <v>0</v>
      </c>
      <c r="M239" s="2">
        <f t="shared" si="75"/>
        <v>1</v>
      </c>
    </row>
  </sheetData>
  <autoFilter ref="A1:N239"/>
  <conditionalFormatting sqref="A2:A237">
    <cfRule type="uniqueValues" dxfId="0" priority="30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5</vt:i4>
      </vt:variant>
    </vt:vector>
  </HeadingPairs>
  <TitlesOfParts>
    <vt:vector size="11" baseType="lpstr">
      <vt:lpstr>Issue Commits</vt:lpstr>
      <vt:lpstr>Issue Code Changes</vt:lpstr>
      <vt:lpstr>Contributors</vt:lpstr>
      <vt:lpstr>Commit Activity</vt:lpstr>
      <vt:lpstr>Author Activity</vt:lpstr>
      <vt:lpstr>Commits</vt:lpstr>
      <vt:lpstr>Issue Commits Chart</vt:lpstr>
      <vt:lpstr>Issue Code Changes Chart</vt:lpstr>
      <vt:lpstr>Contributors Chart</vt:lpstr>
      <vt:lpstr>Commit Activity Chart</vt:lpstr>
      <vt:lpstr>Author Activity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Levente Szabo</cp:lastModifiedBy>
  <dcterms:created xsi:type="dcterms:W3CDTF">2020-05-01T09:11:07Z</dcterms:created>
  <dcterms:modified xsi:type="dcterms:W3CDTF">2020-05-05T15:18:42Z</dcterms:modified>
</cp:coreProperties>
</file>