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Levente\Pictures\JXLS\2020 - Integrations\Xray\"/>
    </mc:Choice>
  </mc:AlternateContent>
  <bookViews>
    <workbookView xWindow="-105" yWindow="-105" windowWidth="23250" windowHeight="12720" activeTab="1"/>
  </bookViews>
  <sheets>
    <sheet name="Test Run Status per Execution" sheetId="2" r:id="rId1"/>
    <sheet name="Test Run Status per Exec. Chart" sheetId="6" r:id="rId2"/>
    <sheet name="Defects per Execution" sheetId="5" r:id="rId3"/>
    <sheet name="Defects per Execution Chart" sheetId="7" r:id="rId4"/>
    <sheet name="Test Run Status per Version" sheetId="9" r:id="rId5"/>
    <sheet name="Test Run Status per Ver. Chart" sheetId="10" r:id="rId6"/>
    <sheet name="Defects per Version" sheetId="11" r:id="rId7"/>
    <sheet name="Defects per Version Chart" sheetId="12" r:id="rId8"/>
    <sheet name="Test Run Status per Environment" sheetId="14" r:id="rId9"/>
    <sheet name="Test Run Status per Env. Chart" sheetId="15" r:id="rId10"/>
    <sheet name="Defects per Environment" sheetId="16" r:id="rId11"/>
    <sheet name="Defects per Environment Chart" sheetId="17" r:id="rId12"/>
    <sheet name="Test Run Status per Assignee" sheetId="18" r:id="rId13"/>
    <sheet name="Test Run Status per Ass. Chart" sheetId="19" r:id="rId14"/>
    <sheet name="Defects per Assignee" sheetId="20" r:id="rId15"/>
    <sheet name="Defects per Assignee Chart" sheetId="21" r:id="rId16"/>
    <sheet name="Test Runs" sheetId="1" r:id="rId17"/>
  </sheets>
  <definedNames>
    <definedName name="issues">OFFSET('Test Runs'!$A$1, 0, 0, COUNTA('Test Runs'!$O:$O), 15)</definedName>
  </definedNames>
  <calcPr calcId="162913"/>
  <pivotCaches>
    <pivotCache cacheId="7" r:id="rId1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18" i="1" l="1"/>
  <c r="N19" i="1"/>
  <c r="N7" i="1"/>
  <c r="N10" i="1"/>
  <c r="N11" i="1"/>
  <c r="N13" i="1"/>
  <c r="N14" i="1"/>
  <c r="N16" i="1"/>
  <c r="N70" i="1" l="1"/>
  <c r="G70" i="1"/>
  <c r="C70" i="1"/>
  <c r="N69" i="1"/>
  <c r="G69" i="1"/>
  <c r="C69" i="1"/>
  <c r="N68" i="1"/>
  <c r="G68" i="1"/>
  <c r="C68" i="1"/>
  <c r="N67" i="1"/>
  <c r="G67" i="1"/>
  <c r="C67" i="1"/>
  <c r="N66" i="1"/>
  <c r="G66" i="1"/>
  <c r="C66" i="1"/>
  <c r="N65" i="1"/>
  <c r="G65" i="1"/>
  <c r="C65" i="1"/>
  <c r="N64" i="1"/>
  <c r="G64" i="1"/>
  <c r="C64" i="1"/>
  <c r="N63" i="1"/>
  <c r="G63" i="1"/>
  <c r="C63" i="1"/>
  <c r="N62" i="1"/>
  <c r="G62" i="1"/>
  <c r="C62" i="1"/>
  <c r="N61" i="1"/>
  <c r="G61" i="1"/>
  <c r="C61" i="1"/>
  <c r="N60" i="1"/>
  <c r="G60" i="1"/>
  <c r="C60" i="1"/>
  <c r="N59" i="1"/>
  <c r="G59" i="1"/>
  <c r="C59" i="1"/>
  <c r="N58" i="1"/>
  <c r="G58" i="1"/>
  <c r="C58" i="1"/>
  <c r="N57" i="1"/>
  <c r="G57" i="1"/>
  <c r="C57" i="1"/>
  <c r="N56" i="1"/>
  <c r="G56" i="1"/>
  <c r="C56" i="1"/>
  <c r="N55" i="1"/>
  <c r="G55" i="1"/>
  <c r="C55" i="1"/>
  <c r="N54" i="1"/>
  <c r="G54" i="1"/>
  <c r="C54" i="1"/>
  <c r="N53" i="1"/>
  <c r="G53" i="1"/>
  <c r="C53" i="1"/>
  <c r="N52" i="1"/>
  <c r="G52" i="1"/>
  <c r="C52" i="1"/>
  <c r="N51" i="1"/>
  <c r="G51" i="1"/>
  <c r="C51" i="1"/>
  <c r="N50" i="1"/>
  <c r="G50" i="1"/>
  <c r="C50" i="1"/>
  <c r="N49" i="1"/>
  <c r="G49" i="1"/>
  <c r="C49" i="1"/>
  <c r="N48" i="1"/>
  <c r="G48" i="1"/>
  <c r="C48" i="1"/>
  <c r="N47" i="1"/>
  <c r="G47" i="1"/>
  <c r="C47" i="1"/>
  <c r="N46" i="1"/>
  <c r="G46" i="1"/>
  <c r="C46" i="1"/>
  <c r="N45" i="1"/>
  <c r="G45" i="1"/>
  <c r="C45" i="1"/>
  <c r="N44" i="1"/>
  <c r="G44" i="1"/>
  <c r="C44" i="1"/>
  <c r="N43" i="1"/>
  <c r="G43" i="1"/>
  <c r="C43" i="1"/>
  <c r="N42" i="1"/>
  <c r="G42" i="1"/>
  <c r="C42" i="1"/>
  <c r="N41" i="1"/>
  <c r="G41" i="1"/>
  <c r="C41" i="1"/>
  <c r="N40" i="1"/>
  <c r="G40" i="1"/>
  <c r="C40" i="1"/>
  <c r="N39" i="1"/>
  <c r="G39" i="1"/>
  <c r="C39" i="1"/>
  <c r="N38" i="1"/>
  <c r="G38" i="1"/>
  <c r="C38" i="1"/>
  <c r="N37" i="1"/>
  <c r="G37" i="1"/>
  <c r="C37" i="1"/>
  <c r="N36" i="1"/>
  <c r="G36" i="1"/>
  <c r="C36" i="1"/>
  <c r="N35" i="1"/>
  <c r="G35" i="1"/>
  <c r="C35" i="1"/>
  <c r="N34" i="1"/>
  <c r="G34" i="1"/>
  <c r="C34" i="1"/>
  <c r="N33" i="1"/>
  <c r="G33" i="1"/>
  <c r="C33" i="1"/>
  <c r="N32" i="1"/>
  <c r="G32" i="1"/>
  <c r="C32" i="1"/>
  <c r="N31" i="1"/>
  <c r="G31" i="1"/>
  <c r="C31" i="1"/>
  <c r="N30" i="1"/>
  <c r="G30" i="1"/>
  <c r="C30" i="1"/>
  <c r="N29" i="1"/>
  <c r="G29" i="1"/>
  <c r="C29" i="1"/>
  <c r="N28" i="1"/>
  <c r="G28" i="1"/>
  <c r="C28" i="1"/>
  <c r="N27" i="1"/>
  <c r="G27" i="1"/>
  <c r="C27" i="1"/>
  <c r="N26" i="1"/>
  <c r="G26" i="1"/>
  <c r="C26" i="1"/>
  <c r="N25" i="1"/>
  <c r="G25" i="1"/>
  <c r="C25" i="1"/>
  <c r="N24" i="1"/>
  <c r="G24" i="1"/>
  <c r="C24" i="1"/>
  <c r="N23" i="1"/>
  <c r="G23" i="1"/>
  <c r="C23" i="1"/>
  <c r="N22" i="1"/>
  <c r="G22" i="1"/>
  <c r="C22" i="1"/>
  <c r="N21" i="1"/>
  <c r="G21" i="1"/>
  <c r="C21" i="1"/>
  <c r="N20" i="1"/>
  <c r="G20" i="1"/>
  <c r="C20" i="1"/>
  <c r="G19" i="1"/>
  <c r="C19" i="1"/>
  <c r="G18" i="1"/>
  <c r="C18" i="1"/>
  <c r="N17" i="1"/>
  <c r="G17" i="1"/>
  <c r="C17" i="1"/>
  <c r="G16" i="1"/>
  <c r="C16" i="1"/>
  <c r="N15" i="1"/>
  <c r="G15" i="1"/>
  <c r="C15" i="1"/>
  <c r="G14" i="1"/>
  <c r="C14" i="1"/>
  <c r="G13" i="1"/>
  <c r="C13" i="1"/>
  <c r="N12" i="1"/>
  <c r="G12" i="1"/>
  <c r="C12" i="1"/>
  <c r="G11" i="1"/>
  <c r="C11" i="1"/>
  <c r="G10" i="1"/>
  <c r="C10" i="1"/>
  <c r="N9" i="1"/>
  <c r="G9" i="1"/>
  <c r="C9" i="1"/>
  <c r="N8" i="1"/>
  <c r="G8" i="1"/>
  <c r="C8" i="1"/>
  <c r="G7" i="1"/>
  <c r="C7" i="1"/>
  <c r="N6" i="1"/>
  <c r="G6" i="1"/>
  <c r="C6" i="1"/>
  <c r="N5" i="1"/>
  <c r="G5" i="1"/>
  <c r="C5" i="1"/>
  <c r="N4" i="1"/>
  <c r="G4" i="1"/>
  <c r="C4" i="1"/>
  <c r="N3" i="1"/>
  <c r="G3" i="1"/>
  <c r="C3" i="1"/>
  <c r="N2" i="1"/>
  <c r="G2" i="1"/>
  <c r="C2" i="1"/>
</calcChain>
</file>

<file path=xl/sharedStrings.xml><?xml version="1.0" encoding="utf-8"?>
<sst xmlns="http://schemas.openxmlformats.org/spreadsheetml/2006/main" count="751" uniqueCount="136">
  <si>
    <t>Test Execution Key</t>
  </si>
  <si>
    <t>Test Execution Summary</t>
  </si>
  <si>
    <t>Test Run Fix Versions</t>
  </si>
  <si>
    <t>Test Run Test Environments</t>
  </si>
  <si>
    <t>Test Run Assignee</t>
  </si>
  <si>
    <t>Test Run Executed By</t>
  </si>
  <si>
    <t>Test Run Duration</t>
  </si>
  <si>
    <t>Test Run Defects</t>
  </si>
  <si>
    <t>Test Run Status</t>
  </si>
  <si>
    <t>Test Type</t>
  </si>
  <si>
    <t>Test</t>
  </si>
  <si>
    <t>Test Summary</t>
  </si>
  <si>
    <t>Test Key</t>
  </si>
  <si>
    <t>Test Execution</t>
  </si>
  <si>
    <t>Row Labels</t>
  </si>
  <si>
    <t>Grand Total</t>
  </si>
  <si>
    <t>Column Labels</t>
  </si>
  <si>
    <t>Test Run Defects Count</t>
  </si>
  <si>
    <t>Defects</t>
  </si>
  <si>
    <t>Executions</t>
  </si>
  <si>
    <t>Fix versions</t>
  </si>
  <si>
    <t>Fix Versions</t>
  </si>
  <si>
    <t>Enivronments</t>
  </si>
  <si>
    <t>Environments</t>
  </si>
  <si>
    <t>Assignees</t>
  </si>
  <si>
    <t>PASS</t>
  </si>
  <si>
    <t>TODO</t>
  </si>
  <si>
    <t>EXECUTING</t>
  </si>
  <si>
    <t>FAIL</t>
  </si>
  <si>
    <t>ABORTED</t>
  </si>
  <si>
    <t/>
  </si>
  <si>
    <t>EBANK-42</t>
  </si>
  <si>
    <t>TPP list can be accessed by Bank employees</t>
  </si>
  <si>
    <t>Manual</t>
  </si>
  <si>
    <t>EBANK-49</t>
  </si>
  <si>
    <t>Web elements on mobile browser</t>
  </si>
  <si>
    <t>Chrome, Mobile</t>
  </si>
  <si>
    <t>EBANK-50</t>
  </si>
  <si>
    <t>Mobile web elements</t>
  </si>
  <si>
    <t>Mobile, Safari</t>
  </si>
  <si>
    <t>EBANK-51</t>
  </si>
  <si>
    <t xml:space="preserve">Planned testing for PSD2 </t>
  </si>
  <si>
    <t>WebClient, Windows</t>
  </si>
  <si>
    <t>EBANK-41</t>
  </si>
  <si>
    <t>New third-party request can be registered on Bank's API platform</t>
  </si>
  <si>
    <t>EBANK-40</t>
  </si>
  <si>
    <t>Payment verifications performed for account balance</t>
  </si>
  <si>
    <t>EBANK-31</t>
  </si>
  <si>
    <t>Onboarding instructions depend on customer account type (Standard)</t>
  </si>
  <si>
    <t>EBANK-26</t>
  </si>
  <si>
    <t>HTTP protocol used to store cookies</t>
  </si>
  <si>
    <t>EBANK-46</t>
  </si>
  <si>
    <t>E-Bank Mobile app v1.1</t>
  </si>
  <si>
    <t>Android9.0, iOS11, iOS12</t>
  </si>
  <si>
    <t>EBANK-47</t>
  </si>
  <si>
    <t>E-Bank Mobile app v1.2</t>
  </si>
  <si>
    <t>Chrome, Linux, Windows</t>
  </si>
  <si>
    <t>Zoe Barnes</t>
  </si>
  <si>
    <t>EBANK-43</t>
  </si>
  <si>
    <t>Security and compliance testing - Android</t>
  </si>
  <si>
    <t>Android</t>
  </si>
  <si>
    <t>EBANK-44</t>
  </si>
  <si>
    <t>Security and compliance testing - iOS</t>
  </si>
  <si>
    <t>iOS11, iOS12</t>
  </si>
  <si>
    <t>EBANK-25</t>
  </si>
  <si>
    <t>Database consistency test</t>
  </si>
  <si>
    <t>EBANK-24</t>
  </si>
  <si>
    <t>Verify required SSL security compliance</t>
  </si>
  <si>
    <t>EBANK-23</t>
  </si>
  <si>
    <t>Response time test at different connection speeds</t>
  </si>
  <si>
    <t>EBANK-22</t>
  </si>
  <si>
    <t>Desktop Operating System compatibility test</t>
  </si>
  <si>
    <t>EBANK-20</t>
  </si>
  <si>
    <t>Mobile browser compatibility test</t>
  </si>
  <si>
    <t>EBANK-18</t>
  </si>
  <si>
    <t>Loading website with various connections quality</t>
  </si>
  <si>
    <t>EBANK-17</t>
  </si>
  <si>
    <t>Keyboard switching is automatic for number type fields on mobile</t>
  </si>
  <si>
    <t>EBANK-16</t>
  </si>
  <si>
    <t>Irrelevant menu items don't appear</t>
  </si>
  <si>
    <t>EBANK-15</t>
  </si>
  <si>
    <t>All documented shortcut keys can be used</t>
  </si>
  <si>
    <t>EBANK-14</t>
  </si>
  <si>
    <t>Insufficient funds notifications are straightforward</t>
  </si>
  <si>
    <t>EBANK-13</t>
  </si>
  <si>
    <t>Table scrolling edge cases are handled</t>
  </si>
  <si>
    <t>EBANK-12</t>
  </si>
  <si>
    <t>Type ahead feature is default for form filling</t>
  </si>
  <si>
    <t>EBANK-11</t>
  </si>
  <si>
    <t>Confirmations are prompted when leaving forms without saving</t>
  </si>
  <si>
    <t>EBANK-10</t>
  </si>
  <si>
    <t>Abbreviations are consistently used</t>
  </si>
  <si>
    <t>EBANK-9</t>
  </si>
  <si>
    <t>Language is automatically selected based on device location</t>
  </si>
  <si>
    <t>EBANK-8</t>
  </si>
  <si>
    <t>Payment transaction submitted multiple times</t>
  </si>
  <si>
    <t>EBANK-45</t>
  </si>
  <si>
    <t>Security and compliance testing - Mobile/web browser</t>
  </si>
  <si>
    <t>Chrome, Firefox</t>
  </si>
  <si>
    <t>EBANK-7</t>
  </si>
  <si>
    <t>Financial goal progress bar visibility on different screens</t>
  </si>
  <si>
    <t>EBANK-6</t>
  </si>
  <si>
    <t>Onboarding instructions depend on customer account type (Premium)</t>
  </si>
  <si>
    <t>EBANK-5</t>
  </si>
  <si>
    <t>Behavior of form instructions</t>
  </si>
  <si>
    <t>EBANK-4</t>
  </si>
  <si>
    <t>Use various text field widths</t>
  </si>
  <si>
    <t>EBANK-3</t>
  </si>
  <si>
    <t>Enter different data types</t>
  </si>
  <si>
    <t>Bob Mitchell</t>
  </si>
  <si>
    <t>EBANK-2</t>
  </si>
  <si>
    <t>Test the behavior of required fields for a card-not-present payment transaction</t>
  </si>
  <si>
    <t>EBANK-1</t>
  </si>
  <si>
    <t>Payment request is authenticated securely</t>
  </si>
  <si>
    <t>[EBANK-43] Security and compliance testing - Android</t>
  </si>
  <si>
    <t>[EBANK-44] Security and compliance testing - iOS</t>
  </si>
  <si>
    <t>[EBANK-45] Security and compliance testing - Mobile/web browser</t>
  </si>
  <si>
    <t>[EBANK-46] E-Bank Mobile app v1.1</t>
  </si>
  <si>
    <t>[EBANK-47] E-Bank Mobile app v1.2</t>
  </si>
  <si>
    <t>[EBANK-49] Web elements on mobile browser</t>
  </si>
  <si>
    <t>[EBANK-50] Mobile web elements</t>
  </si>
  <si>
    <t xml:space="preserve">[EBANK-51] Planned testing for PSD2 </t>
  </si>
  <si>
    <t>EBANK-66</t>
  </si>
  <si>
    <t>Casey Ford</t>
  </si>
  <si>
    <t>Dalia Lens</t>
  </si>
  <si>
    <t>Robert Mongose</t>
  </si>
  <si>
    <t>1.1.0</t>
  </si>
  <si>
    <t>1.2.0</t>
  </si>
  <si>
    <t>1.3.0</t>
  </si>
  <si>
    <t>1.4.0-rc</t>
  </si>
  <si>
    <t>1.5.0-beta</t>
  </si>
  <si>
    <t>EBANK-56
EBANK-58</t>
  </si>
  <si>
    <t>EBANK-60
EBANK-61</t>
  </si>
  <si>
    <t>EBANK-65
EBANK-59</t>
  </si>
  <si>
    <t>EBANK-69
EBANK-61</t>
  </si>
  <si>
    <t>EBANK-62
EBANK-63
EBANK-64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</si>
</sst>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2" fontId="2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0" xfId="0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</cellXfs>
  <cellStyles count="1">
    <cellStyle name="Normal" xfId="0" builtinId="0"/>
  </cellStyles>
  <dxfs count="26"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  <dxf>
      <font>
        <color rgb="FFC00000"/>
      </font>
      <fill>
        <patternFill>
          <bgColor rgb="FFFAC7CE"/>
        </patternFill>
      </fill>
    </dxf>
  </dxfs>
  <tableStyles count="0" defaultTableStyle="TableStyleMedium2" defaultPivotStyle="PivotStyleLight16"/>
  <colors>
    <mruColors>
      <color rgb="FFD45D52"/>
      <color rgb="FFF1E069"/>
      <color rgb="FFF9E35D"/>
      <color rgb="FFA2A6AE"/>
      <color rgb="FF95C160"/>
      <color rgb="FF111111"/>
      <color rgb="FF92D050"/>
      <color rgb="FFA2A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pivotCacheDefinition" Target="pivotCache/pivotCacheDefinition1.xml"/><Relationship Id="rId3" Type="http://schemas.openxmlformats.org/officeDocument/2006/relationships/worksheet" Target="worksheets/sheet2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10" Type="http://schemas.openxmlformats.org/officeDocument/2006/relationships/chartsheet" Target="chartsheets/sheet5.xml"/><Relationship Id="rId19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[jira-xray-test-run-report.xlsx]Test Run Status per Execution!PivotTable1</c:name>
    <c:fmtId val="1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95C160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rgbClr val="A2A6AE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rgbClr val="F9E35D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rgbClr val="11111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 Run Status per Execution'!$B$1:$B$2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95C160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Execution'!$B$3:$B$11</c:f>
              <c:numCache>
                <c:formatCode>General</c:formatCode>
                <c:ptCount val="8"/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8-44FF-ABFB-84C2DC8B0EF2}"/>
            </c:ext>
          </c:extLst>
        </c:ser>
        <c:ser>
          <c:idx val="1"/>
          <c:order val="1"/>
          <c:tx>
            <c:strRef>
              <c:f>'Test Run Status per Execution'!$C$1:$C$2</c:f>
              <c:strCache>
                <c:ptCount val="1"/>
                <c:pt idx="0">
                  <c:v>TODO</c:v>
                </c:pt>
              </c:strCache>
            </c:strRef>
          </c:tx>
          <c:spPr>
            <a:solidFill>
              <a:srgbClr val="A2A6AE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Execution'!$C$3:$C$11</c:f>
              <c:numCache>
                <c:formatCode>General</c:formatCode>
                <c:ptCount val="8"/>
                <c:pt idx="0">
                  <c:v>1</c:v>
                </c:pt>
                <c:pt idx="2">
                  <c:v>2</c:v>
                </c:pt>
                <c:pt idx="4">
                  <c:v>2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6B3-4510-A5C9-79E477CAA2A4}"/>
            </c:ext>
          </c:extLst>
        </c:ser>
        <c:ser>
          <c:idx val="2"/>
          <c:order val="2"/>
          <c:tx>
            <c:strRef>
              <c:f>'Test Run Status per Execution'!$D$1:$D$2</c:f>
              <c:strCache>
                <c:ptCount val="1"/>
                <c:pt idx="0">
                  <c:v>EXECUTING</c:v>
                </c:pt>
              </c:strCache>
            </c:strRef>
          </c:tx>
          <c:spPr>
            <a:solidFill>
              <a:srgbClr val="F9E35D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Execution'!$D$3:$D$11</c:f>
              <c:numCache>
                <c:formatCode>General</c:formatCode>
                <c:ptCount val="8"/>
                <c:pt idx="2">
                  <c:v>3</c:v>
                </c:pt>
                <c:pt idx="3">
                  <c:v>2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6B3-4510-A5C9-79E477CAA2A4}"/>
            </c:ext>
          </c:extLst>
        </c:ser>
        <c:ser>
          <c:idx val="3"/>
          <c:order val="3"/>
          <c:tx>
            <c:strRef>
              <c:f>'Test Run Status per Execution'!$E$1:$E$2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D45D52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Execution'!$E$3:$E$11</c:f>
              <c:numCache>
                <c:formatCode>General</c:formatCode>
                <c:ptCount val="8"/>
                <c:pt idx="1">
                  <c:v>2</c:v>
                </c:pt>
                <c:pt idx="3">
                  <c:v>1</c:v>
                </c:pt>
                <c:pt idx="4">
                  <c:v>1</c:v>
                </c:pt>
                <c:pt idx="6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6B3-4510-A5C9-79E477CAA2A4}"/>
            </c:ext>
          </c:extLst>
        </c:ser>
        <c:ser>
          <c:idx val="4"/>
          <c:order val="4"/>
          <c:tx>
            <c:strRef>
              <c:f>'Test Run Status per Execution'!$F$1:$F$2</c:f>
              <c:strCache>
                <c:ptCount val="1"/>
                <c:pt idx="0">
                  <c:v>ABORTED</c:v>
                </c:pt>
              </c:strCache>
            </c:strRef>
          </c:tx>
          <c:spPr>
            <a:solidFill>
              <a:srgbClr val="111111"/>
            </a:solidFill>
            <a:ln>
              <a:noFill/>
            </a:ln>
            <a:effectLst/>
          </c:spPr>
          <c:invertIfNegative val="0"/>
          <c:cat>
            <c:strRef>
              <c:f>'Test Run Status per Execution'!$A$3:$A$11</c:f>
              <c:strCache>
                <c:ptCount val="8"/>
                <c:pt idx="0">
                  <c:v>[EBANK-45] Security and compliance testing - Mobile/web browser</c:v>
                </c:pt>
                <c:pt idx="1">
                  <c:v>[EBANK-51] Planned testing for PSD2 </c:v>
                </c:pt>
                <c:pt idx="2">
                  <c:v>[EBANK-46] E-Bank Mobile app v1.1</c:v>
                </c:pt>
                <c:pt idx="3">
                  <c:v>[EBANK-47] E-Bank Mobile app v1.2</c:v>
                </c:pt>
                <c:pt idx="4">
                  <c:v>[EBANK-44] Security and compliance testing - iOS</c:v>
                </c:pt>
                <c:pt idx="5">
                  <c:v>[EBANK-43] Security and compliance testing - Android</c:v>
                </c:pt>
                <c:pt idx="6">
                  <c:v>[EBANK-49] Web elements on mobile browser</c:v>
                </c:pt>
                <c:pt idx="7">
                  <c:v>[EBANK-50] Mobile web elements</c:v>
                </c:pt>
              </c:strCache>
            </c:strRef>
          </c:cat>
          <c:val>
            <c:numRef>
              <c:f>'Test Run Status per Execution'!$F$3:$F$11</c:f>
              <c:numCache>
                <c:formatCode>General</c:formatCode>
                <c:ptCount val="8"/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B3-4510-A5C9-79E477CAA2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4652368"/>
        <c:axId val="554651712"/>
      </c:barChart>
      <c:catAx>
        <c:axId val="55465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651712"/>
        <c:crosses val="autoZero"/>
        <c:auto val="1"/>
        <c:lblAlgn val="ctr"/>
        <c:lblOffset val="100"/>
        <c:noMultiLvlLbl val="0"/>
      </c:catAx>
      <c:valAx>
        <c:axId val="55465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465236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[jira-xray-test-run-report.xlsx]Defects per Execution!PivotTable1</c:name>
    <c:fmtId val="1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'Defects per Execution'!$B$1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'Defects per Execution'!$A$2:$A$10</c:f>
              <c:strCache>
                <c:ptCount val="8"/>
                <c:pt idx="0">
                  <c:v>[EBANK-47] E-Bank Mobile app v1.2</c:v>
                </c:pt>
                <c:pt idx="1">
                  <c:v>[EBANK-45] Security and compliance testing - Mobile/web browser</c:v>
                </c:pt>
                <c:pt idx="2">
                  <c:v>[EBANK-46] E-Bank Mobile app v1.1</c:v>
                </c:pt>
                <c:pt idx="3">
                  <c:v>[EBANK-51] Planned testing for PSD2 </c:v>
                </c:pt>
                <c:pt idx="4">
                  <c:v>[EBANK-43] Security and compliance testing - Android</c:v>
                </c:pt>
                <c:pt idx="5">
                  <c:v>[EBANK-49] Web elements on mobile browser</c:v>
                </c:pt>
                <c:pt idx="6">
                  <c:v>[EBANK-44] Security and compliance testing - iOS</c:v>
                </c:pt>
                <c:pt idx="7">
                  <c:v>[EBANK-50] Mobile web elements</c:v>
                </c:pt>
              </c:strCache>
            </c:strRef>
          </c:cat>
          <c:val>
            <c:numRef>
              <c:f>'Defects per Execution'!$B$2:$B$10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1-4F5C-8626-70C34FD19A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555336"/>
        <c:axId val="438553696"/>
      </c:barChart>
      <c:catAx>
        <c:axId val="438555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53696"/>
        <c:crosses val="autoZero"/>
        <c:auto val="1"/>
        <c:lblAlgn val="ctr"/>
        <c:lblOffset val="100"/>
        <c:noMultiLvlLbl val="0"/>
      </c:catAx>
      <c:valAx>
        <c:axId val="438553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55533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[jira-xray-test-run-report.xlsx]Test Run Status per Version!PivotTable1</c:name>
    <c:fmtId val="3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  <c:spPr>
          <a:solidFill>
            <a:srgbClr val="95C160"/>
          </a:solidFill>
          <a:ln>
            <a:noFill/>
          </a:ln>
          <a:effectLst/>
        </c:spPr>
        <c:marker>
          <c:symbol val="none"/>
        </c:marker>
      </c:pivotFmt>
      <c:pivotFmt>
        <c:idx val="23"/>
        <c:spPr>
          <a:solidFill>
            <a:srgbClr val="A2A6AE"/>
          </a:solidFill>
          <a:ln>
            <a:noFill/>
          </a:ln>
          <a:effectLst/>
        </c:spPr>
        <c:marker>
          <c:symbol val="none"/>
        </c:marker>
      </c:pivotFmt>
      <c:pivotFmt>
        <c:idx val="24"/>
        <c:spPr>
          <a:solidFill>
            <a:srgbClr val="F1E069"/>
          </a:solidFill>
          <a:ln>
            <a:noFill/>
          </a:ln>
          <a:effectLst/>
        </c:spPr>
        <c:marker>
          <c:symbol val="none"/>
        </c:marker>
      </c:pivotFmt>
      <c:pivotFmt>
        <c:idx val="25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</c:pivotFmt>
      <c:pivotFmt>
        <c:idx val="26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 Run Status per Version'!$B$1:$B$2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95C160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Version'!$B$3:$B$8</c:f>
              <c:numCache>
                <c:formatCode>General</c:formatCode>
                <c:ptCount val="5"/>
                <c:pt idx="0">
                  <c:v>1</c:v>
                </c:pt>
                <c:pt idx="1">
                  <c:v>3</c:v>
                </c:pt>
                <c:pt idx="2">
                  <c:v>5</c:v>
                </c:pt>
                <c:pt idx="3">
                  <c:v>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7-4943-9166-C8617663CD42}"/>
            </c:ext>
          </c:extLst>
        </c:ser>
        <c:ser>
          <c:idx val="1"/>
          <c:order val="1"/>
          <c:tx>
            <c:strRef>
              <c:f>'Test Run Status per Version'!$C$1:$C$2</c:f>
              <c:strCache>
                <c:ptCount val="1"/>
                <c:pt idx="0">
                  <c:v>TODO</c:v>
                </c:pt>
              </c:strCache>
            </c:strRef>
          </c:tx>
          <c:spPr>
            <a:solidFill>
              <a:srgbClr val="A2A6AE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Version'!$C$3:$C$8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D9-4311-8861-2474931FC147}"/>
            </c:ext>
          </c:extLst>
        </c:ser>
        <c:ser>
          <c:idx val="2"/>
          <c:order val="2"/>
          <c:tx>
            <c:strRef>
              <c:f>'Test Run Status per Version'!$D$1:$D$2</c:f>
              <c:strCache>
                <c:ptCount val="1"/>
                <c:pt idx="0">
                  <c:v>EXECUTING</c:v>
                </c:pt>
              </c:strCache>
            </c:strRef>
          </c:tx>
          <c:spPr>
            <a:solidFill>
              <a:srgbClr val="F1E069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Version'!$D$3:$D$8</c:f>
              <c:numCache>
                <c:formatCode>General</c:formatCode>
                <c:ptCount val="5"/>
                <c:pt idx="1">
                  <c:v>2</c:v>
                </c:pt>
                <c:pt idx="2">
                  <c:v>2</c:v>
                </c:pt>
                <c:pt idx="3">
                  <c:v>6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D9-4311-8861-2474931FC147}"/>
            </c:ext>
          </c:extLst>
        </c:ser>
        <c:ser>
          <c:idx val="3"/>
          <c:order val="3"/>
          <c:tx>
            <c:strRef>
              <c:f>'Test Run Status per Version'!$E$1:$E$2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D45D52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Version'!$E$3:$E$8</c:f>
              <c:numCache>
                <c:formatCode>General</c:formatCode>
                <c:ptCount val="5"/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D9-4311-8861-2474931FC147}"/>
            </c:ext>
          </c:extLst>
        </c:ser>
        <c:ser>
          <c:idx val="4"/>
          <c:order val="4"/>
          <c:tx>
            <c:strRef>
              <c:f>'Test Run Status per Version'!$F$1:$F$2</c:f>
              <c:strCache>
                <c:ptCount val="1"/>
                <c:pt idx="0">
                  <c:v>ABORTED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cat>
            <c:strRef>
              <c:f>'Test Run Status per Version'!$A$3:$A$8</c:f>
              <c:strCache>
                <c:ptCount val="5"/>
                <c:pt idx="0">
                  <c:v>1.1.0</c:v>
                </c:pt>
                <c:pt idx="1">
                  <c:v>1.3.0</c:v>
                </c:pt>
                <c:pt idx="2">
                  <c:v>1.2.0</c:v>
                </c:pt>
                <c:pt idx="3">
                  <c:v>1.4.0-rc</c:v>
                </c:pt>
                <c:pt idx="4">
                  <c:v>1.5.0-beta</c:v>
                </c:pt>
              </c:strCache>
            </c:strRef>
          </c:cat>
          <c:val>
            <c:numRef>
              <c:f>'Test Run Status per Version'!$F$3:$F$8</c:f>
              <c:numCache>
                <c:formatCode>General</c:formatCode>
                <c:ptCount val="5"/>
                <c:pt idx="3">
                  <c:v>1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D9-4311-8861-2474931FC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93832"/>
        <c:axId val="545897112"/>
      </c:barChart>
      <c:catAx>
        <c:axId val="545893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97112"/>
        <c:crosses val="autoZero"/>
        <c:auto val="1"/>
        <c:lblAlgn val="ctr"/>
        <c:lblOffset val="100"/>
        <c:noMultiLvlLbl val="0"/>
      </c:catAx>
      <c:valAx>
        <c:axId val="5458971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5893832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[jira-xray-test-run-report.xlsx]Defects per Version!PivotTable1</c:name>
    <c:fmtId val="3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</c:pivotFmt>
      <c:pivotFmt>
        <c:idx val="4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'Defects per Version'!$B$1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5D7-4F48-8141-8C1C17AEE04B}"/>
              </c:ext>
            </c:extLst>
          </c:dPt>
          <c:dLbls>
            <c:delete val="1"/>
          </c:dLbls>
          <c:cat>
            <c:strRef>
              <c:f>'Defects per Version'!$A$2:$A$7</c:f>
              <c:strCache>
                <c:ptCount val="5"/>
                <c:pt idx="0">
                  <c:v>1.5.0-beta</c:v>
                </c:pt>
                <c:pt idx="1">
                  <c:v>1.4.0-rc</c:v>
                </c:pt>
                <c:pt idx="2">
                  <c:v>1.2.0</c:v>
                </c:pt>
                <c:pt idx="3">
                  <c:v>1.3.0</c:v>
                </c:pt>
                <c:pt idx="4">
                  <c:v>1.1.0</c:v>
                </c:pt>
              </c:strCache>
            </c:strRef>
          </c:cat>
          <c:val>
            <c:numRef>
              <c:f>'Defects per Version'!$B$2:$B$7</c:f>
              <c:numCache>
                <c:formatCode>General</c:formatCode>
                <c:ptCount val="5"/>
                <c:pt idx="0">
                  <c:v>28</c:v>
                </c:pt>
                <c:pt idx="1">
                  <c:v>18</c:v>
                </c:pt>
                <c:pt idx="2">
                  <c:v>12</c:v>
                </c:pt>
                <c:pt idx="3">
                  <c:v>9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E-4E81-9724-E0D7E5F990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37441328"/>
        <c:axId val="437446248"/>
      </c:barChart>
      <c:catAx>
        <c:axId val="437441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446248"/>
        <c:crosses val="autoZero"/>
        <c:auto val="1"/>
        <c:lblAlgn val="ctr"/>
        <c:lblOffset val="100"/>
        <c:noMultiLvlLbl val="0"/>
      </c:catAx>
      <c:valAx>
        <c:axId val="437446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7441328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[jira-xray-test-run-report.xlsx]Test Run Status per Environment!PivotTable1</c:name>
    <c:fmtId val="5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7"/>
        <c:spPr>
          <a:solidFill>
            <a:srgbClr val="95C160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rgbClr val="A2A6AE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rgbClr val="F9E35D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solidFill>
            <a:srgbClr val="11111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 Run Status per Environment'!$B$1:$B$2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95C160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Environment'!$B$3:$B$11</c:f>
              <c:numCache>
                <c:formatCode>General</c:formatCode>
                <c:ptCount val="8"/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2</c:v>
                </c:pt>
                <c:pt idx="6">
                  <c:v>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00-46B7-B689-559CA2D023C9}"/>
            </c:ext>
          </c:extLst>
        </c:ser>
        <c:ser>
          <c:idx val="1"/>
          <c:order val="1"/>
          <c:tx>
            <c:strRef>
              <c:f>'Test Run Status per Environment'!$C$1:$C$2</c:f>
              <c:strCache>
                <c:ptCount val="1"/>
                <c:pt idx="0">
                  <c:v>TODO</c:v>
                </c:pt>
              </c:strCache>
            </c:strRef>
          </c:tx>
          <c:spPr>
            <a:solidFill>
              <a:srgbClr val="A2A6AE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Environment'!$C$3:$C$11</c:f>
              <c:numCache>
                <c:formatCode>General</c:formatCode>
                <c:ptCount val="8"/>
                <c:pt idx="0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0-4D7F-A257-1D43EC2368C3}"/>
            </c:ext>
          </c:extLst>
        </c:ser>
        <c:ser>
          <c:idx val="2"/>
          <c:order val="2"/>
          <c:tx>
            <c:strRef>
              <c:f>'Test Run Status per Environment'!$D$1:$D$2</c:f>
              <c:strCache>
                <c:ptCount val="1"/>
                <c:pt idx="0">
                  <c:v>EXECUTING</c:v>
                </c:pt>
              </c:strCache>
            </c:strRef>
          </c:tx>
          <c:spPr>
            <a:solidFill>
              <a:srgbClr val="F9E35D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Environment'!$D$3:$D$11</c:f>
              <c:numCache>
                <c:formatCode>General</c:formatCode>
                <c:ptCount val="8"/>
                <c:pt idx="2">
                  <c:v>2</c:v>
                </c:pt>
                <c:pt idx="3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0-4D7F-A257-1D43EC2368C3}"/>
            </c:ext>
          </c:extLst>
        </c:ser>
        <c:ser>
          <c:idx val="3"/>
          <c:order val="3"/>
          <c:tx>
            <c:strRef>
              <c:f>'Test Run Status per Environment'!$E$1:$E$2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D45D52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Environment'!$E$3:$E$11</c:f>
              <c:numCache>
                <c:formatCode>General</c:formatCode>
                <c:ptCount val="8"/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5">
                  <c:v>3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B0-4D7F-A257-1D43EC2368C3}"/>
            </c:ext>
          </c:extLst>
        </c:ser>
        <c:ser>
          <c:idx val="4"/>
          <c:order val="4"/>
          <c:tx>
            <c:strRef>
              <c:f>'Test Run Status per Environment'!$F$1:$F$2</c:f>
              <c:strCache>
                <c:ptCount val="1"/>
                <c:pt idx="0">
                  <c:v>ABORTED</c:v>
                </c:pt>
              </c:strCache>
            </c:strRef>
          </c:tx>
          <c:spPr>
            <a:solidFill>
              <a:srgbClr val="111111"/>
            </a:solidFill>
            <a:ln>
              <a:noFill/>
            </a:ln>
            <a:effectLst/>
          </c:spPr>
          <c:invertIfNegative val="0"/>
          <c:cat>
            <c:strRef>
              <c:f>'Test Run Status per Environment'!$A$3:$A$11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'Test Run Status per Environment'!$F$3:$F$11</c:f>
              <c:numCache>
                <c:formatCode>General</c:formatCode>
                <c:ptCount val="8"/>
                <c:pt idx="1">
                  <c:v>2</c:v>
                </c:pt>
                <c:pt idx="2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0-4D7F-A257-1D43EC236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478864"/>
        <c:axId val="435475912"/>
      </c:barChart>
      <c:catAx>
        <c:axId val="435478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75912"/>
        <c:crosses val="autoZero"/>
        <c:auto val="1"/>
        <c:lblAlgn val="ctr"/>
        <c:lblOffset val="100"/>
        <c:noMultiLvlLbl val="0"/>
      </c:catAx>
      <c:valAx>
        <c:axId val="435475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5478864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[jira-xray-test-run-report.xlsx]Defects per Environment!PivotTable1</c:name>
    <c:fmtId val="5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</c:pivotFmt>
      <c:pivotFmt>
        <c:idx val="2"/>
      </c:pivotFmt>
      <c:pivotFmt>
        <c:idx val="3"/>
      </c:pivotFmt>
      <c:pivotFmt>
        <c:idx val="4"/>
        <c:spPr>
          <a:solidFill>
            <a:srgbClr val="FF0000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'Defects per Environment'!$B$1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'Defects per Environment'!$A$2:$A$10</c:f>
              <c:strCache>
                <c:ptCount val="8"/>
                <c:pt idx="0">
                  <c:v>Chrome, Firefox</c:v>
                </c:pt>
                <c:pt idx="1">
                  <c:v>WebClient, Windows</c:v>
                </c:pt>
                <c:pt idx="2">
                  <c:v>Chrome, Linux, Windows</c:v>
                </c:pt>
                <c:pt idx="3">
                  <c:v>iOS11, iOS12</c:v>
                </c:pt>
                <c:pt idx="4">
                  <c:v>Android</c:v>
                </c:pt>
                <c:pt idx="5">
                  <c:v>Mobile, Safari</c:v>
                </c:pt>
                <c:pt idx="6">
                  <c:v>Android9.0, iOS11, iOS12</c:v>
                </c:pt>
                <c:pt idx="7">
                  <c:v>Chrome, Mobile</c:v>
                </c:pt>
              </c:strCache>
            </c:strRef>
          </c:cat>
          <c:val>
            <c:numRef>
              <c:f>'Defects per Environment'!$B$2:$B$10</c:f>
              <c:numCache>
                <c:formatCode>General</c:formatCode>
                <c:ptCount val="8"/>
                <c:pt idx="0">
                  <c:v>1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13</c:v>
                </c:pt>
                <c:pt idx="7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5-4AB0-B0A1-942D9422EC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574947416"/>
        <c:axId val="574948728"/>
      </c:barChart>
      <c:catAx>
        <c:axId val="5749474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948728"/>
        <c:crosses val="autoZero"/>
        <c:auto val="1"/>
        <c:lblAlgn val="ctr"/>
        <c:lblOffset val="100"/>
        <c:noMultiLvlLbl val="0"/>
      </c:catAx>
      <c:valAx>
        <c:axId val="574948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947416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[jira-xray-test-run-report.xlsx]Test Run Status per Assignee!PivotTable1</c:name>
    <c:fmtId val="7"/>
  </c:pivotSource>
  <c:chart>
    <c:autoTitleDeleted val="1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</c:pivotFmt>
      <c:pivotFmt>
        <c:idx val="8"/>
      </c:pivotFmt>
      <c:pivotFmt>
        <c:idx val="9"/>
      </c:pivotFmt>
      <c:pivotFmt>
        <c:idx val="10"/>
      </c:pivotFmt>
      <c:pivotFmt>
        <c:idx val="11"/>
      </c:pivotFmt>
      <c:pivotFmt>
        <c:idx val="12"/>
      </c:pivotFmt>
      <c:pivotFmt>
        <c:idx val="13"/>
      </c:pivotFmt>
      <c:pivotFmt>
        <c:idx val="14"/>
      </c:pivotFmt>
      <c:pivotFmt>
        <c:idx val="15"/>
      </c:pivotFmt>
      <c:pivotFmt>
        <c:idx val="16"/>
      </c:pivotFmt>
      <c:pivotFmt>
        <c:idx val="17"/>
      </c:pivotFmt>
      <c:pivotFmt>
        <c:idx val="18"/>
      </c:pivotFmt>
      <c:pivotFmt>
        <c:idx val="19"/>
      </c:pivotFmt>
      <c:pivotFmt>
        <c:idx val="20"/>
      </c:pivotFmt>
      <c:pivotFmt>
        <c:idx val="21"/>
      </c:pivotFmt>
      <c:pivotFmt>
        <c:idx val="2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LblPos val="bestFi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</c:pivotFmt>
      <c:pivotFmt>
        <c:idx val="25"/>
      </c:pivotFmt>
      <c:pivotFmt>
        <c:idx val="26"/>
      </c:pivotFmt>
      <c:pivotFmt>
        <c:idx val="27"/>
      </c:pivotFmt>
      <c:pivotFmt>
        <c:idx val="28"/>
      </c:pivotFmt>
      <c:pivotFmt>
        <c:idx val="29"/>
      </c:pivotFmt>
      <c:pivotFmt>
        <c:idx val="30"/>
      </c:pivotFmt>
      <c:pivotFmt>
        <c:idx val="31"/>
      </c:pivotFmt>
      <c:pivotFmt>
        <c:idx val="32"/>
      </c:pivotFmt>
      <c:pivotFmt>
        <c:idx val="33"/>
      </c:pivotFmt>
      <c:pivotFmt>
        <c:idx val="34"/>
      </c:pivotFmt>
      <c:pivotFmt>
        <c:idx val="35"/>
      </c:pivotFmt>
      <c:pivotFmt>
        <c:idx val="36"/>
      </c:pivotFmt>
      <c:pivotFmt>
        <c:idx val="37"/>
      </c:pivotFmt>
      <c:pivotFmt>
        <c:idx val="38"/>
      </c:pivotFmt>
      <c:pivotFmt>
        <c:idx val="39"/>
      </c:pivotFmt>
      <c:pivotFmt>
        <c:idx val="40"/>
      </c:pivotFmt>
      <c:pivotFmt>
        <c:idx val="41"/>
      </c:pivotFmt>
      <c:pivotFmt>
        <c:idx val="42"/>
      </c:pivotFmt>
      <c:pivotFmt>
        <c:idx val="43"/>
      </c:pivotFmt>
      <c:pivotFmt>
        <c:idx val="44"/>
      </c:pivotFmt>
      <c:pivotFmt>
        <c:idx val="45"/>
      </c:pivotFmt>
      <c:pivotFmt>
        <c:idx val="46"/>
      </c:pivotFmt>
      <c:pivotFmt>
        <c:idx val="47"/>
      </c:pivotFmt>
      <c:pivotFmt>
        <c:idx val="48"/>
      </c:pivotFmt>
      <c:pivotFmt>
        <c:idx val="49"/>
      </c:pivotFmt>
      <c:pivotFmt>
        <c:idx val="50"/>
      </c:pivotFmt>
      <c:pivotFmt>
        <c:idx val="51"/>
      </c:pivotFmt>
      <c:pivotFmt>
        <c:idx val="52"/>
      </c:pivotFmt>
      <c:pivotFmt>
        <c:idx val="53"/>
      </c:pivotFmt>
      <c:pivotFmt>
        <c:idx val="54"/>
      </c:pivotFmt>
      <c:pivotFmt>
        <c:idx val="55"/>
      </c:pivotFmt>
      <c:pivotFmt>
        <c:idx val="56"/>
      </c:pivotFmt>
      <c:pivotFmt>
        <c:idx val="57"/>
      </c:pivotFmt>
      <c:pivotFmt>
        <c:idx val="58"/>
      </c:pivotFmt>
      <c:pivotFmt>
        <c:idx val="59"/>
      </c:pivotFmt>
      <c:pivotFmt>
        <c:idx val="60"/>
      </c:pivotFmt>
      <c:pivotFmt>
        <c:idx val="61"/>
      </c:pivotFmt>
      <c:pivotFmt>
        <c:idx val="62"/>
      </c:pivotFmt>
      <c:pivotFmt>
        <c:idx val="63"/>
        <c:spPr>
          <a:solidFill>
            <a:srgbClr val="95C160"/>
          </a:solidFill>
          <a:ln>
            <a:noFill/>
          </a:ln>
          <a:effectLst/>
        </c:spPr>
        <c:marker>
          <c:symbol val="none"/>
        </c:marker>
      </c:pivotFmt>
      <c:pivotFmt>
        <c:idx val="64"/>
        <c:spPr>
          <a:solidFill>
            <a:srgbClr val="A2A6AE"/>
          </a:solidFill>
          <a:ln>
            <a:noFill/>
          </a:ln>
          <a:effectLst/>
        </c:spPr>
        <c:marker>
          <c:symbol val="none"/>
        </c:marker>
      </c:pivotFmt>
      <c:pivotFmt>
        <c:idx val="65"/>
        <c:spPr>
          <a:solidFill>
            <a:srgbClr val="F1E069"/>
          </a:solidFill>
          <a:ln>
            <a:noFill/>
          </a:ln>
          <a:effectLst/>
        </c:spPr>
        <c:marker>
          <c:symbol val="none"/>
        </c:marker>
      </c:pivotFmt>
      <c:pivotFmt>
        <c:idx val="66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</c:pivotFmt>
      <c:pivotFmt>
        <c:idx val="67"/>
        <c:spPr>
          <a:solidFill>
            <a:schemeClr val="tx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'Test Run Status per Assignee'!$B$1:$B$2</c:f>
              <c:strCache>
                <c:ptCount val="1"/>
                <c:pt idx="0">
                  <c:v>PASS</c:v>
                </c:pt>
              </c:strCache>
            </c:strRef>
          </c:tx>
          <c:spPr>
            <a:solidFill>
              <a:srgbClr val="95C16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B0C-474B-B729-D809BD5DA8C2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Assignee'!$B$3:$B$8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BC-4B81-80C0-AEDB1B1511BE}"/>
            </c:ext>
          </c:extLst>
        </c:ser>
        <c:ser>
          <c:idx val="1"/>
          <c:order val="1"/>
          <c:tx>
            <c:strRef>
              <c:f>'Test Run Status per Assignee'!$C$1:$C$2</c:f>
              <c:strCache>
                <c:ptCount val="1"/>
                <c:pt idx="0">
                  <c:v>TODO</c:v>
                </c:pt>
              </c:strCache>
            </c:strRef>
          </c:tx>
          <c:spPr>
            <a:solidFill>
              <a:srgbClr val="A2A6AE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3375-44CB-833A-4A68CD1BC67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Assignee'!$C$3:$C$8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4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7-4D10-B3BB-1C46717E2597}"/>
            </c:ext>
          </c:extLst>
        </c:ser>
        <c:ser>
          <c:idx val="2"/>
          <c:order val="2"/>
          <c:tx>
            <c:strRef>
              <c:f>'Test Run Status per Assignee'!$D$1:$D$2</c:f>
              <c:strCache>
                <c:ptCount val="1"/>
                <c:pt idx="0">
                  <c:v>EXECUTING</c:v>
                </c:pt>
              </c:strCache>
            </c:strRef>
          </c:tx>
          <c:spPr>
            <a:solidFill>
              <a:srgbClr val="F1E069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3375-44CB-833A-4A68CD1BC67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Assignee'!$D$3:$D$8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E7-4D10-B3BB-1C46717E2597}"/>
            </c:ext>
          </c:extLst>
        </c:ser>
        <c:ser>
          <c:idx val="3"/>
          <c:order val="3"/>
          <c:tx>
            <c:strRef>
              <c:f>'Test Run Status per Assignee'!$E$1:$E$2</c:f>
              <c:strCache>
                <c:ptCount val="1"/>
                <c:pt idx="0">
                  <c:v>FAIL</c:v>
                </c:pt>
              </c:strCache>
            </c:strRef>
          </c:tx>
          <c:spPr>
            <a:solidFill>
              <a:srgbClr val="D45D5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3375-44CB-833A-4A68CD1BC67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Assignee'!$E$3:$E$8</c:f>
              <c:numCache>
                <c:formatCode>General</c:formatCode>
                <c:ptCount val="5"/>
                <c:pt idx="0">
                  <c:v>2</c:v>
                </c:pt>
                <c:pt idx="3">
                  <c:v>3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E7-4D10-B3BB-1C46717E2597}"/>
            </c:ext>
          </c:extLst>
        </c:ser>
        <c:ser>
          <c:idx val="4"/>
          <c:order val="4"/>
          <c:tx>
            <c:strRef>
              <c:f>'Test Run Status per Assignee'!$F$1:$F$2</c:f>
              <c:strCache>
                <c:ptCount val="1"/>
                <c:pt idx="0">
                  <c:v>ABORTED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3375-44CB-833A-4A68CD1BC67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3375-44CB-833A-4A68CD1BC67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3375-44CB-833A-4A68CD1BC67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3375-44CB-833A-4A68CD1BC67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3375-44CB-833A-4A68CD1BC67B}"/>
              </c:ext>
            </c:extLst>
          </c:dPt>
          <c:cat>
            <c:strRef>
              <c:f>'Test Run Status per Assignee'!$A$3:$A$8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'Test Run Status per Assignee'!$F$3:$F$8</c:f>
              <c:numCache>
                <c:formatCode>General</c:formatCode>
                <c:ptCount val="5"/>
                <c:pt idx="1">
                  <c:v>3</c:v>
                </c:pt>
                <c:pt idx="3">
                  <c:v>5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E7-4D10-B3BB-1C46717E2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3650864"/>
        <c:axId val="630116944"/>
      </c:barChart>
      <c:valAx>
        <c:axId val="63011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3650864"/>
        <c:crosses val="autoZero"/>
        <c:crossBetween val="between"/>
      </c:valAx>
      <c:catAx>
        <c:axId val="63365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116944"/>
        <c:crosses val="autoZero"/>
        <c:auto val="1"/>
        <c:lblAlgn val="ctr"/>
        <c:lblOffset val="100"/>
        <c:noMultiLvlLbl val="0"/>
      </c:cat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[jira-xray-test-run-report.xlsx]Defects per Assignee!PivotTable1</c:name>
    <c:fmtId val="7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D45D52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layout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bestFit"/>
          <c:showLegendKey val="0"/>
          <c:showVal val="1"/>
          <c:showCatName val="1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layout/>
            </c:ext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'Defects per Assignee'!$B$1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F6E-4852-84F6-C690A77A089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F6E-4852-84F6-C690A77A089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F6E-4852-84F6-C690A77A089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F6E-4852-84F6-C690A77A089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F6E-4852-84F6-C690A77A08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'Defects per Assignee'!$A$2:$A$7</c:f>
              <c:strCache>
                <c:ptCount val="5"/>
                <c:pt idx="0">
                  <c:v>Bob Mitchell</c:v>
                </c:pt>
                <c:pt idx="1">
                  <c:v>Casey Ford</c:v>
                </c:pt>
                <c:pt idx="2">
                  <c:v>Dalia Lens</c:v>
                </c:pt>
                <c:pt idx="3">
                  <c:v>Zoe Barnes</c:v>
                </c:pt>
                <c:pt idx="4">
                  <c:v>Robert Mongose</c:v>
                </c:pt>
              </c:strCache>
            </c:strRef>
          </c:cat>
          <c:val>
            <c:numRef>
              <c:f>'Defects per Assignee'!$B$2:$B$7</c:f>
              <c:numCache>
                <c:formatCode>General</c:formatCode>
                <c:ptCount val="5"/>
                <c:pt idx="0">
                  <c:v>7</c:v>
                </c:pt>
                <c:pt idx="1">
                  <c:v>9</c:v>
                </c:pt>
                <c:pt idx="2">
                  <c:v>14</c:v>
                </c:pt>
                <c:pt idx="3">
                  <c:v>16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A6-4C91-9936-9B95C3D5B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03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tabSelected="1" zoomScale="11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92D050"/>
  </sheetPr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607E45D-3D13-4199-85C2-EE0C569F10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5E966E-DF69-4EB5-8602-FD63F1AE647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98FE52B-2AA5-4E9D-838A-287D2050E09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D9EE9D-C4B7-421F-A423-3F4BFAB2552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DEEED0-957C-4F5C-A88D-18D7CF8196A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19BC5F-9ABF-4CFC-802D-6EF0F215C6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FBF204-860C-47CD-BFE0-3BCF03F8E92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395048-41E6-437F-91F2-3AF56F47F3E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Levente Szabo" refreshedDate="43874.429579398151" missingItemsLimit="0" createdVersion="6" refreshedVersion="6" minRefreshableVersion="3" recordCount="69">
  <cacheSource type="worksheet">
    <worksheetSource name="issues"/>
  </cacheSource>
  <cacheFields count="15">
    <cacheField name="Test Key" numFmtId="0">
      <sharedItems/>
    </cacheField>
    <cacheField name="Test Summary" numFmtId="0">
      <sharedItems/>
    </cacheField>
    <cacheField name="Test" numFmtId="0">
      <sharedItems/>
    </cacheField>
    <cacheField name="Test Type" numFmtId="0">
      <sharedItems/>
    </cacheField>
    <cacheField name="Test Execution Key" numFmtId="1">
      <sharedItems/>
    </cacheField>
    <cacheField name="Test Execution Summary" numFmtId="0">
      <sharedItems/>
    </cacheField>
    <cacheField name="Test Execution" numFmtId="0">
      <sharedItems count="8">
        <s v="[EBANK-49] Web elements on mobile browser"/>
        <s v="[EBANK-50] Mobile web elements"/>
        <s v="[EBANK-51] Planned testing for PSD2 "/>
        <s v="[EBANK-46] E-Bank Mobile app v1.1"/>
        <s v="[EBANK-47] E-Bank Mobile app v1.2"/>
        <s v="[EBANK-43] Security and compliance testing - Android"/>
        <s v="[EBANK-44] Security and compliance testing - iOS"/>
        <s v="[EBANK-45] Security and compliance testing - Mobile/web browser"/>
      </sharedItems>
    </cacheField>
    <cacheField name="Test Run Fix Versions" numFmtId="0">
      <sharedItems count="5">
        <s v="1.1.0"/>
        <s v="1.5.0-beta"/>
        <s v="1.2.0"/>
        <s v="1.4.0-rc"/>
        <s v="1.3.0"/>
      </sharedItems>
    </cacheField>
    <cacheField name="Test Run Test Environments" numFmtId="0">
      <sharedItems count="8">
        <s v="Chrome, Mobile"/>
        <s v="Mobile, Safari"/>
        <s v="WebClient, Windows"/>
        <s v="Android9.0, iOS11, iOS12"/>
        <s v="Chrome, Linux, Windows"/>
        <s v="Android"/>
        <s v="iOS11, iOS12"/>
        <s v="Chrome, Firefox"/>
      </sharedItems>
    </cacheField>
    <cacheField name="Test Run Assignee" numFmtId="0">
      <sharedItems count="5">
        <s v="Robert Mongose"/>
        <s v="Casey Ford"/>
        <s v="Zoe Barnes"/>
        <s v="Dalia Lens"/>
        <s v="Bob Mitchell"/>
      </sharedItems>
    </cacheField>
    <cacheField name="Test Run Executed By" numFmtId="0">
      <sharedItems containsNonDate="0" containsString="0" containsBlank="1"/>
    </cacheField>
    <cacheField name="Test Run Duration" numFmtId="2">
      <sharedItems containsString="0" containsBlank="1" containsNumber="1" minValue="16.32" maxValue="136.22999999999999"/>
    </cacheField>
    <cacheField name="Test Run Defects" numFmtId="0">
      <sharedItems containsBlank="1"/>
    </cacheField>
    <cacheField name="Test Run Defects Count" numFmtId="0">
      <sharedItems containsSemiMixedTypes="0" containsString="0" containsNumber="1" containsInteger="1" minValue="0" maxValue="1"/>
    </cacheField>
    <cacheField name="Test Run Status" numFmtId="0">
      <sharedItems count="5">
        <s v="PASS"/>
        <s v="TODO"/>
        <s v="FAIL"/>
        <s v="ABORTED"/>
        <s v="EXECUTING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">
  <r>
    <s v="EBANK-42"/>
    <s v="TPP list can be accessed by Bank employees"/>
    <s v="[EBANK-42] TPP list can be accessed by Bank employees"/>
    <s v="Manual"/>
    <s v="EBANK-49"/>
    <s v="Web elements on mobile browser"/>
    <x v="0"/>
    <x v="0"/>
    <x v="0"/>
    <x v="0"/>
    <m/>
    <n v="16.32"/>
    <m/>
    <n v="0"/>
    <x v="0"/>
  </r>
  <r>
    <s v="EBANK-42"/>
    <s v="TPP list can be accessed by Bank employees"/>
    <s v="[EBANK-42] TPP list can be accessed by Bank employees"/>
    <s v="Manual"/>
    <s v="EBANK-50"/>
    <s v="Mobile web elements"/>
    <x v="1"/>
    <x v="0"/>
    <x v="1"/>
    <x v="0"/>
    <m/>
    <m/>
    <m/>
    <n v="0"/>
    <x v="1"/>
  </r>
  <r>
    <s v="EBANK-42"/>
    <s v="TPP list can be accessed by Bank employees"/>
    <s v="[EBANK-42] TPP list can be accessed by Bank employees"/>
    <s v="Manual"/>
    <s v="EBANK-51"/>
    <s v="Planned testing for PSD2 "/>
    <x v="2"/>
    <x v="1"/>
    <x v="2"/>
    <x v="0"/>
    <m/>
    <m/>
    <m/>
    <n v="0"/>
    <x v="2"/>
  </r>
  <r>
    <s v="EBANK-41"/>
    <s v="New third-party request can be registered on Bank's API platform"/>
    <s v="[EBANK-41] New third-party request can be registered on Bank's API platform"/>
    <s v="Manual"/>
    <s v="EBANK-51"/>
    <s v="Planned testing for PSD2 "/>
    <x v="2"/>
    <x v="1"/>
    <x v="2"/>
    <x v="0"/>
    <m/>
    <m/>
    <m/>
    <n v="0"/>
    <x v="2"/>
  </r>
  <r>
    <s v="EBANK-40"/>
    <s v="Payment verifications performed for account balance"/>
    <s v="[EBANK-40] Payment verifications performed for account balance"/>
    <s v="Manual"/>
    <s v="EBANK-51"/>
    <s v="Planned testing for PSD2 "/>
    <x v="2"/>
    <x v="1"/>
    <x v="2"/>
    <x v="0"/>
    <m/>
    <m/>
    <m/>
    <n v="0"/>
    <x v="3"/>
  </r>
  <r>
    <s v="EBANK-31"/>
    <s v="Onboarding instructions depend on customer account type (Standard)"/>
    <s v="[EBANK-31] Onboarding instructions depend on customer account type (Standard)"/>
    <s v="Manual"/>
    <s v="EBANK-49"/>
    <s v="Web elements on mobile browser"/>
    <x v="0"/>
    <x v="1"/>
    <x v="0"/>
    <x v="0"/>
    <m/>
    <m/>
    <m/>
    <n v="0"/>
    <x v="1"/>
  </r>
  <r>
    <s v="EBANK-31"/>
    <s v="Onboarding instructions depend on customer account type (Standard)"/>
    <s v="[EBANK-31] Onboarding instructions depend on customer account type (Standard)"/>
    <s v="Manual"/>
    <s v="EBANK-50"/>
    <s v="Mobile web elements"/>
    <x v="1"/>
    <x v="1"/>
    <x v="1"/>
    <x v="0"/>
    <m/>
    <n v="112.43"/>
    <s v="EBANK-56_x000a_EBANK-58"/>
    <n v="1"/>
    <x v="3"/>
  </r>
  <r>
    <s v="EBANK-26"/>
    <s v="HTTP protocol used to store cookies"/>
    <s v="[EBANK-26] HTTP protocol used to store cookies"/>
    <s v="Manual"/>
    <s v="EBANK-46"/>
    <s v="E-Bank Mobile app v1.1"/>
    <x v="3"/>
    <x v="1"/>
    <x v="3"/>
    <x v="1"/>
    <m/>
    <m/>
    <m/>
    <n v="0"/>
    <x v="3"/>
  </r>
  <r>
    <s v="EBANK-26"/>
    <s v="HTTP protocol used to store cookies"/>
    <s v="[EBANK-26] HTTP protocol used to store cookies"/>
    <s v="Manual"/>
    <s v="EBANK-47"/>
    <s v="E-Bank Mobile app v1.2"/>
    <x v="4"/>
    <x v="1"/>
    <x v="4"/>
    <x v="1"/>
    <m/>
    <m/>
    <m/>
    <n v="0"/>
    <x v="3"/>
  </r>
  <r>
    <s v="EBANK-26"/>
    <s v="HTTP protocol used to store cookies"/>
    <s v="[EBANK-26] HTTP protocol used to store cookies"/>
    <s v="Manual"/>
    <s v="EBANK-43"/>
    <s v="Security and compliance testing - Android"/>
    <x v="5"/>
    <x v="1"/>
    <x v="5"/>
    <x v="1"/>
    <m/>
    <m/>
    <m/>
    <n v="0"/>
    <x v="3"/>
  </r>
  <r>
    <s v="EBANK-26"/>
    <s v="HTTP protocol used to store cookies"/>
    <s v="[EBANK-26] HTTP protocol used to store cookies"/>
    <s v="Manual"/>
    <s v="EBANK-44"/>
    <s v="Security and compliance testing - iOS"/>
    <x v="6"/>
    <x v="1"/>
    <x v="6"/>
    <x v="1"/>
    <m/>
    <m/>
    <s v="EBANK-60_x000a_EBANK-61"/>
    <n v="1"/>
    <x v="1"/>
  </r>
  <r>
    <s v="EBANK-25"/>
    <s v="Database consistency test"/>
    <s v="[EBANK-25] Database consistency test"/>
    <s v="Manual"/>
    <s v="EBANK-46"/>
    <s v="E-Bank Mobile app v1.1"/>
    <x v="3"/>
    <x v="1"/>
    <x v="3"/>
    <x v="1"/>
    <m/>
    <m/>
    <m/>
    <n v="0"/>
    <x v="4"/>
  </r>
  <r>
    <s v="EBANK-25"/>
    <s v="Database consistency test"/>
    <s v="[EBANK-25] Database consistency test"/>
    <s v="Manual"/>
    <s v="EBANK-47"/>
    <s v="E-Bank Mobile app v1.2"/>
    <x v="4"/>
    <x v="1"/>
    <x v="4"/>
    <x v="1"/>
    <m/>
    <m/>
    <m/>
    <n v="0"/>
    <x v="0"/>
  </r>
  <r>
    <s v="EBANK-25"/>
    <s v="Database consistency test"/>
    <s v="[EBANK-25] Database consistency test"/>
    <s v="Manual"/>
    <s v="EBANK-43"/>
    <s v="Security and compliance testing - Android"/>
    <x v="5"/>
    <x v="1"/>
    <x v="5"/>
    <x v="1"/>
    <m/>
    <m/>
    <m/>
    <n v="0"/>
    <x v="1"/>
  </r>
  <r>
    <s v="EBANK-25"/>
    <s v="Database consistency test"/>
    <s v="[EBANK-25] Database consistency test"/>
    <s v="Manual"/>
    <s v="EBANK-44"/>
    <s v="Security and compliance testing - iOS"/>
    <x v="6"/>
    <x v="1"/>
    <x v="6"/>
    <x v="1"/>
    <m/>
    <m/>
    <m/>
    <n v="0"/>
    <x v="0"/>
  </r>
  <r>
    <s v="EBANK-24"/>
    <s v="Verify required SSL security compliance"/>
    <s v="[EBANK-24] Verify required SSL security compliance"/>
    <s v="Manual"/>
    <s v="EBANK-46"/>
    <s v="E-Bank Mobile app v1.1"/>
    <x v="3"/>
    <x v="1"/>
    <x v="3"/>
    <x v="1"/>
    <m/>
    <n v="64"/>
    <s v="EBANK-65_x000a_EBANK-59"/>
    <n v="1"/>
    <x v="0"/>
  </r>
  <r>
    <s v="EBANK-24"/>
    <s v="Verify required SSL security compliance"/>
    <s v="[EBANK-24] Verify required SSL security compliance"/>
    <s v="Manual"/>
    <s v="EBANK-47"/>
    <s v="E-Bank Mobile app v1.2"/>
    <x v="4"/>
    <x v="1"/>
    <x v="4"/>
    <x v="2"/>
    <m/>
    <m/>
    <m/>
    <n v="0"/>
    <x v="4"/>
  </r>
  <r>
    <s v="EBANK-24"/>
    <s v="Verify required SSL security compliance"/>
    <s v="[EBANK-24] Verify required SSL security compliance"/>
    <s v="Manual"/>
    <s v="EBANK-43"/>
    <s v="Security and compliance testing - Android"/>
    <x v="5"/>
    <x v="1"/>
    <x v="5"/>
    <x v="2"/>
    <m/>
    <m/>
    <m/>
    <n v="0"/>
    <x v="1"/>
  </r>
  <r>
    <s v="EBANK-24"/>
    <s v="Verify required SSL security compliance"/>
    <s v="[EBANK-24] Verify required SSL security compliance"/>
    <s v="Manual"/>
    <s v="EBANK-44"/>
    <s v="Security and compliance testing - iOS"/>
    <x v="6"/>
    <x v="1"/>
    <x v="6"/>
    <x v="2"/>
    <m/>
    <m/>
    <m/>
    <n v="0"/>
    <x v="0"/>
  </r>
  <r>
    <s v="EBANK-23"/>
    <s v="Response time test at different connection speeds"/>
    <s v="[EBANK-23] Response time test at different connection speeds"/>
    <s v="Manual"/>
    <s v="EBANK-49"/>
    <s v="Web elements on mobile browser"/>
    <x v="0"/>
    <x v="1"/>
    <x v="0"/>
    <x v="2"/>
    <m/>
    <n v="96"/>
    <m/>
    <n v="0"/>
    <x v="3"/>
  </r>
  <r>
    <s v="EBANK-23"/>
    <s v="Response time test at different connection speeds"/>
    <s v="[EBANK-23] Response time test at different connection speeds"/>
    <s v="Manual"/>
    <s v="EBANK-50"/>
    <s v="Mobile web elements"/>
    <x v="1"/>
    <x v="1"/>
    <x v="1"/>
    <x v="2"/>
    <m/>
    <m/>
    <m/>
    <n v="0"/>
    <x v="3"/>
  </r>
  <r>
    <s v="EBANK-22"/>
    <s v="Desktop Operating System compatibility test"/>
    <s v="[EBANK-22] Desktop Operating System compatibility test"/>
    <s v="Manual"/>
    <s v="EBANK-46"/>
    <s v="E-Bank Mobile app v1.1"/>
    <x v="3"/>
    <x v="1"/>
    <x v="3"/>
    <x v="2"/>
    <m/>
    <m/>
    <m/>
    <n v="0"/>
    <x v="1"/>
  </r>
  <r>
    <s v="EBANK-22"/>
    <s v="Desktop Operating System compatibility test"/>
    <s v="[EBANK-22] Desktop Operating System compatibility test"/>
    <s v="Manual"/>
    <s v="EBANK-47"/>
    <s v="E-Bank Mobile app v1.2"/>
    <x v="4"/>
    <x v="1"/>
    <x v="4"/>
    <x v="2"/>
    <m/>
    <m/>
    <m/>
    <n v="0"/>
    <x v="3"/>
  </r>
  <r>
    <s v="EBANK-22"/>
    <s v="Desktop Operating System compatibility test"/>
    <s v="[EBANK-22] Desktop Operating System compatibility test"/>
    <s v="Manual"/>
    <s v="EBANK-43"/>
    <s v="Security and compliance testing - Android"/>
    <x v="5"/>
    <x v="2"/>
    <x v="5"/>
    <x v="2"/>
    <m/>
    <m/>
    <m/>
    <n v="0"/>
    <x v="0"/>
  </r>
  <r>
    <s v="EBANK-22"/>
    <s v="Desktop Operating System compatibility test"/>
    <s v="[EBANK-22] Desktop Operating System compatibility test"/>
    <s v="Manual"/>
    <s v="EBANK-44"/>
    <s v="Security and compliance testing - iOS"/>
    <x v="6"/>
    <x v="2"/>
    <x v="6"/>
    <x v="2"/>
    <m/>
    <m/>
    <s v="EBANK-60_x000a_EBANK-61"/>
    <n v="1"/>
    <x v="4"/>
  </r>
  <r>
    <s v="EBANK-20"/>
    <s v="Mobile browser compatibility test"/>
    <s v="[EBANK-20] Mobile browser compatibility test"/>
    <s v="Manual"/>
    <s v="EBANK-49"/>
    <s v="Web elements on mobile browser"/>
    <x v="0"/>
    <x v="2"/>
    <x v="0"/>
    <x v="0"/>
    <m/>
    <m/>
    <m/>
    <n v="0"/>
    <x v="4"/>
  </r>
  <r>
    <s v="EBANK-20"/>
    <s v="Mobile browser compatibility test"/>
    <s v="[EBANK-20] Mobile browser compatibility test"/>
    <s v="Manual"/>
    <s v="EBANK-50"/>
    <s v="Mobile web elements"/>
    <x v="1"/>
    <x v="2"/>
    <x v="1"/>
    <x v="0"/>
    <m/>
    <m/>
    <m/>
    <n v="0"/>
    <x v="0"/>
  </r>
  <r>
    <s v="EBANK-18"/>
    <s v="Loading website with various connections quality"/>
    <s v="[EBANK-18] Loading website with various connections quality"/>
    <s v="Manual"/>
    <s v="EBANK-49"/>
    <s v="Web elements on mobile browser"/>
    <x v="0"/>
    <x v="2"/>
    <x v="0"/>
    <x v="0"/>
    <m/>
    <m/>
    <m/>
    <n v="0"/>
    <x v="0"/>
  </r>
  <r>
    <s v="EBANK-18"/>
    <s v="Loading website with various connections quality"/>
    <s v="[EBANK-18] Loading website with various connections quality"/>
    <s v="Manual"/>
    <s v="EBANK-50"/>
    <s v="Mobile web elements"/>
    <x v="1"/>
    <x v="2"/>
    <x v="1"/>
    <x v="0"/>
    <m/>
    <m/>
    <m/>
    <n v="0"/>
    <x v="0"/>
  </r>
  <r>
    <s v="EBANK-17"/>
    <s v="Keyboard switching is automatic for number type fields on mobile"/>
    <s v="[EBANK-17] Keyboard switching is automatic for number type fields on mobile"/>
    <s v="Manual"/>
    <s v="EBANK-49"/>
    <s v="Web elements on mobile browser"/>
    <x v="0"/>
    <x v="2"/>
    <x v="0"/>
    <x v="0"/>
    <m/>
    <m/>
    <s v="EBANK-60_x000a_EBANK-61"/>
    <n v="1"/>
    <x v="0"/>
  </r>
  <r>
    <s v="EBANK-17"/>
    <s v="Keyboard switching is automatic for number type fields on mobile"/>
    <s v="[EBANK-17] Keyboard switching is automatic for number type fields on mobile"/>
    <s v="Manual"/>
    <s v="EBANK-50"/>
    <s v="Mobile web elements"/>
    <x v="1"/>
    <x v="2"/>
    <x v="1"/>
    <x v="0"/>
    <m/>
    <m/>
    <m/>
    <n v="0"/>
    <x v="1"/>
  </r>
  <r>
    <s v="EBANK-16"/>
    <s v="Irrelevant menu items don't appear"/>
    <s v="[EBANK-16] Irrelevant menu items don't appear"/>
    <s v="Manual"/>
    <s v="EBANK-49"/>
    <s v="Web elements on mobile browser"/>
    <x v="0"/>
    <x v="2"/>
    <x v="0"/>
    <x v="2"/>
    <m/>
    <m/>
    <m/>
    <n v="0"/>
    <x v="1"/>
  </r>
  <r>
    <s v="EBANK-16"/>
    <s v="Irrelevant menu items don't appear"/>
    <s v="[EBANK-16] Irrelevant menu items don't appear"/>
    <s v="Manual"/>
    <s v="EBANK-50"/>
    <s v="Mobile web elements"/>
    <x v="1"/>
    <x v="2"/>
    <x v="1"/>
    <x v="2"/>
    <m/>
    <m/>
    <m/>
    <n v="0"/>
    <x v="1"/>
  </r>
  <r>
    <s v="EBANK-15"/>
    <s v="All documented shortcut keys can be used"/>
    <s v="[EBANK-15] All documented shortcut keys can be used"/>
    <s v="Manual"/>
    <s v="EBANK-49"/>
    <s v="Web elements on mobile browser"/>
    <x v="0"/>
    <x v="2"/>
    <x v="0"/>
    <x v="2"/>
    <m/>
    <m/>
    <m/>
    <n v="0"/>
    <x v="2"/>
  </r>
  <r>
    <s v="EBANK-15"/>
    <s v="All documented shortcut keys can be used"/>
    <s v="[EBANK-15] All documented shortcut keys can be used"/>
    <s v="Manual"/>
    <s v="EBANK-50"/>
    <s v="Mobile web elements"/>
    <x v="1"/>
    <x v="2"/>
    <x v="1"/>
    <x v="2"/>
    <m/>
    <m/>
    <m/>
    <n v="0"/>
    <x v="2"/>
  </r>
  <r>
    <s v="EBANK-14"/>
    <s v="Insufficient funds notifications are straightforward"/>
    <s v="[EBANK-14] Insufficient funds notifications are straightforward"/>
    <s v="Manual"/>
    <s v="EBANK-51"/>
    <s v="Planned testing for PSD2 "/>
    <x v="2"/>
    <x v="1"/>
    <x v="2"/>
    <x v="2"/>
    <m/>
    <m/>
    <m/>
    <n v="0"/>
    <x v="3"/>
  </r>
  <r>
    <s v="EBANK-13"/>
    <s v="Table scrolling edge cases are handled"/>
    <s v="[EBANK-13] Table scrolling edge cases are handled"/>
    <s v="Manual"/>
    <s v="EBANK-49"/>
    <s v="Web elements on mobile browser"/>
    <x v="0"/>
    <x v="3"/>
    <x v="0"/>
    <x v="2"/>
    <m/>
    <m/>
    <m/>
    <n v="0"/>
    <x v="2"/>
  </r>
  <r>
    <s v="EBANK-13"/>
    <s v="Table scrolling edge cases are handled"/>
    <s v="[EBANK-13] Table scrolling edge cases are handled"/>
    <s v="Manual"/>
    <s v="EBANK-50"/>
    <s v="Mobile web elements"/>
    <x v="1"/>
    <x v="1"/>
    <x v="1"/>
    <x v="0"/>
    <m/>
    <n v="64"/>
    <s v="EBANK-60_x000a_EBANK-61"/>
    <n v="1"/>
    <x v="2"/>
  </r>
  <r>
    <s v="EBANK-12"/>
    <s v="Type ahead feature is default for form filling"/>
    <s v="[EBANK-12] Type ahead feature is default for form filling"/>
    <s v="Manual"/>
    <s v="EBANK-49"/>
    <s v="Web elements on mobile browser"/>
    <x v="0"/>
    <x v="1"/>
    <x v="0"/>
    <x v="0"/>
    <m/>
    <m/>
    <m/>
    <n v="0"/>
    <x v="2"/>
  </r>
  <r>
    <s v="EBANK-12"/>
    <s v="Type ahead feature is default for form filling"/>
    <s v="[EBANK-12] Type ahead feature is default for form filling"/>
    <s v="Manual"/>
    <s v="EBANK-50"/>
    <s v="Mobile web elements"/>
    <x v="1"/>
    <x v="1"/>
    <x v="1"/>
    <x v="0"/>
    <m/>
    <m/>
    <m/>
    <n v="0"/>
    <x v="2"/>
  </r>
  <r>
    <s v="EBANK-11"/>
    <s v="Confirmations are prompted when leaving forms without saving"/>
    <s v="[EBANK-11] Confirmations are prompted when leaving forms without saving"/>
    <s v="Manual"/>
    <s v="EBANK-49"/>
    <s v="Web elements on mobile browser"/>
    <x v="0"/>
    <x v="1"/>
    <x v="0"/>
    <x v="0"/>
    <m/>
    <m/>
    <m/>
    <n v="0"/>
    <x v="1"/>
  </r>
  <r>
    <s v="EBANK-11"/>
    <s v="Confirmations are prompted when leaving forms without saving"/>
    <s v="[EBANK-11] Confirmations are prompted when leaving forms without saving"/>
    <s v="Manual"/>
    <s v="EBANK-50"/>
    <s v="Mobile web elements"/>
    <x v="1"/>
    <x v="3"/>
    <x v="3"/>
    <x v="0"/>
    <m/>
    <m/>
    <m/>
    <n v="0"/>
    <x v="4"/>
  </r>
  <r>
    <s v="EBANK-10"/>
    <s v="Abbreviations are consistently used"/>
    <s v="[EBANK-10] Abbreviations are consistently used"/>
    <s v="Manual"/>
    <s v="EBANK-49"/>
    <s v="Web elements on mobile browser"/>
    <x v="0"/>
    <x v="3"/>
    <x v="0"/>
    <x v="0"/>
    <m/>
    <m/>
    <m/>
    <n v="0"/>
    <x v="4"/>
  </r>
  <r>
    <s v="EBANK-10"/>
    <s v="Abbreviations are consistently used"/>
    <s v="[EBANK-10] Abbreviations are consistently used"/>
    <s v="Manual"/>
    <s v="EBANK-50"/>
    <s v="Mobile web elements"/>
    <x v="1"/>
    <x v="3"/>
    <x v="1"/>
    <x v="0"/>
    <m/>
    <m/>
    <m/>
    <n v="0"/>
    <x v="4"/>
  </r>
  <r>
    <s v="EBANK-9"/>
    <s v="Language is automatically selected based on device location"/>
    <s v="[EBANK-9] Language is automatically selected based on device location"/>
    <s v="Manual"/>
    <s v="EBANK-49"/>
    <s v="Web elements on mobile browser"/>
    <x v="0"/>
    <x v="3"/>
    <x v="0"/>
    <x v="0"/>
    <m/>
    <m/>
    <s v="EBANK-56_x000a_EBANK-58"/>
    <n v="1"/>
    <x v="4"/>
  </r>
  <r>
    <s v="EBANK-9"/>
    <s v="Language is automatically selected based on device location"/>
    <s v="[EBANK-9] Language is automatically selected based on device location"/>
    <s v="Manual"/>
    <s v="EBANK-50"/>
    <s v="Mobile web elements"/>
    <x v="1"/>
    <x v="3"/>
    <x v="3"/>
    <x v="0"/>
    <m/>
    <m/>
    <m/>
    <n v="0"/>
    <x v="4"/>
  </r>
  <r>
    <s v="EBANK-8"/>
    <s v="Payment transaction submitted multiple times"/>
    <s v="[EBANK-8] Payment transaction submitted multiple times"/>
    <s v="Manual"/>
    <s v="EBANK-46"/>
    <s v="E-Bank Mobile app v1.1"/>
    <x v="3"/>
    <x v="3"/>
    <x v="3"/>
    <x v="3"/>
    <m/>
    <m/>
    <m/>
    <n v="0"/>
    <x v="4"/>
  </r>
  <r>
    <s v="EBANK-8"/>
    <s v="Payment transaction submitted multiple times"/>
    <s v="[EBANK-8] Payment transaction submitted multiple times"/>
    <s v="Manual"/>
    <s v="EBANK-47"/>
    <s v="E-Bank Mobile app v1.2"/>
    <x v="4"/>
    <x v="3"/>
    <x v="4"/>
    <x v="2"/>
    <m/>
    <m/>
    <m/>
    <n v="0"/>
    <x v="3"/>
  </r>
  <r>
    <s v="EBANK-8"/>
    <s v="Payment transaction submitted multiple times"/>
    <s v="[EBANK-8] Payment transaction submitted multiple times"/>
    <s v="Manual"/>
    <s v="EBANK-45"/>
    <s v="Security and compliance testing - Mobile/web browser"/>
    <x v="7"/>
    <x v="3"/>
    <x v="7"/>
    <x v="0"/>
    <m/>
    <m/>
    <m/>
    <n v="0"/>
    <x v="1"/>
  </r>
  <r>
    <s v="EBANK-8"/>
    <s v="Payment transaction submitted multiple times"/>
    <s v="[EBANK-8] Payment transaction submitted multiple times"/>
    <s v="Manual"/>
    <s v="EBANK-43"/>
    <s v="Security and compliance testing - Android"/>
    <x v="5"/>
    <x v="3"/>
    <x v="5"/>
    <x v="3"/>
    <m/>
    <n v="24"/>
    <s v="EBANK-69_x000a_EBANK-61"/>
    <n v="1"/>
    <x v="1"/>
  </r>
  <r>
    <s v="EBANK-8"/>
    <s v="Payment transaction submitted multiple times"/>
    <s v="[EBANK-8] Payment transaction submitted multiple times"/>
    <s v="Manual"/>
    <s v="EBANK-44"/>
    <s v="Security and compliance testing - iOS"/>
    <x v="6"/>
    <x v="3"/>
    <x v="6"/>
    <x v="3"/>
    <m/>
    <m/>
    <m/>
    <n v="0"/>
    <x v="1"/>
  </r>
  <r>
    <s v="EBANK-7"/>
    <s v="Financial goal progress bar visibility on different screens"/>
    <s v="[EBANK-7] Financial goal progress bar visibility on different screens"/>
    <s v="Manual"/>
    <s v="EBANK-49"/>
    <s v="Web elements on mobile browser"/>
    <x v="0"/>
    <x v="3"/>
    <x v="0"/>
    <x v="3"/>
    <m/>
    <m/>
    <m/>
    <n v="0"/>
    <x v="1"/>
  </r>
  <r>
    <s v="EBANK-7"/>
    <s v="Financial goal progress bar visibility on different screens"/>
    <s v="[EBANK-7] Financial goal progress bar visibility on different screens"/>
    <s v="Manual"/>
    <s v="EBANK-50"/>
    <s v="Mobile web elements"/>
    <x v="1"/>
    <x v="3"/>
    <x v="3"/>
    <x v="3"/>
    <m/>
    <m/>
    <m/>
    <n v="0"/>
    <x v="0"/>
  </r>
  <r>
    <s v="EBANK-7"/>
    <s v="Financial goal progress bar visibility on different screens"/>
    <s v="[EBANK-7] Financial goal progress bar visibility on different screens"/>
    <s v="Manual"/>
    <s v="EBANK-51"/>
    <s v="Planned testing for PSD2 "/>
    <x v="2"/>
    <x v="3"/>
    <x v="2"/>
    <x v="3"/>
    <m/>
    <n v="48.32"/>
    <s v="EBANK-62_x000a_EBANK-63_x000a_EBANK-64"/>
    <n v="1"/>
    <x v="0"/>
  </r>
  <r>
    <s v="EBANK-6"/>
    <s v="Onboarding instructions depend on customer account type (Premium)"/>
    <s v="[EBANK-6] Onboarding instructions depend on customer account type (Premium)"/>
    <s v="Manual"/>
    <s v="EBANK-49"/>
    <s v="Web elements on mobile browser"/>
    <x v="0"/>
    <x v="3"/>
    <x v="0"/>
    <x v="3"/>
    <m/>
    <m/>
    <m/>
    <n v="0"/>
    <x v="0"/>
  </r>
  <r>
    <s v="EBANK-6"/>
    <s v="Onboarding instructions depend on customer account type (Premium)"/>
    <s v="[EBANK-6] Onboarding instructions depend on customer account type (Premium)"/>
    <s v="Manual"/>
    <s v="EBANK-50"/>
    <s v="Mobile web elements"/>
    <x v="1"/>
    <x v="3"/>
    <x v="3"/>
    <x v="3"/>
    <m/>
    <m/>
    <m/>
    <n v="0"/>
    <x v="0"/>
  </r>
  <r>
    <s v="EBANK-5"/>
    <s v="Behavior of form instructions"/>
    <s v="[EBANK-5] Behavior of form instructions"/>
    <s v="Manual"/>
    <s v="EBANK-49"/>
    <s v="Web elements on mobile browser"/>
    <x v="0"/>
    <x v="3"/>
    <x v="0"/>
    <x v="3"/>
    <m/>
    <m/>
    <m/>
    <n v="0"/>
    <x v="0"/>
  </r>
  <r>
    <s v="EBANK-5"/>
    <s v="Behavior of form instructions"/>
    <s v="[EBANK-5] Behavior of form instructions"/>
    <s v="Manual"/>
    <s v="EBANK-50"/>
    <s v="Mobile web elements"/>
    <x v="1"/>
    <x v="3"/>
    <x v="3"/>
    <x v="3"/>
    <m/>
    <n v="40.21"/>
    <s v="EBANK-66"/>
    <n v="1"/>
    <x v="0"/>
  </r>
  <r>
    <s v="EBANK-4"/>
    <s v="Use various text field widths"/>
    <s v="[EBANK-4] Use various text field widths"/>
    <s v="Manual"/>
    <s v="EBANK-49"/>
    <s v="Web elements on mobile browser"/>
    <x v="0"/>
    <x v="1"/>
    <x v="0"/>
    <x v="3"/>
    <m/>
    <m/>
    <m/>
    <n v="0"/>
    <x v="0"/>
  </r>
  <r>
    <s v="EBANK-4"/>
    <s v="Use various text field widths"/>
    <s v="[EBANK-4] Use various text field widths"/>
    <s v="Manual"/>
    <s v="EBANK-50"/>
    <s v="Mobile web elements"/>
    <x v="1"/>
    <x v="1"/>
    <x v="3"/>
    <x v="3"/>
    <m/>
    <m/>
    <m/>
    <n v="0"/>
    <x v="1"/>
  </r>
  <r>
    <s v="EBANK-3"/>
    <s v="Enter different data types"/>
    <s v="[EBANK-3] Enter different data types"/>
    <s v="Manual"/>
    <s v="EBANK-46"/>
    <s v="E-Bank Mobile app v1.1"/>
    <x v="3"/>
    <x v="4"/>
    <x v="3"/>
    <x v="3"/>
    <m/>
    <m/>
    <m/>
    <n v="0"/>
    <x v="1"/>
  </r>
  <r>
    <s v="EBANK-3"/>
    <s v="Enter different data types"/>
    <s v="[EBANK-3] Enter different data types"/>
    <s v="Manual"/>
    <s v="EBANK-47"/>
    <s v="E-Bank Mobile app v1.2"/>
    <x v="4"/>
    <x v="4"/>
    <x v="4"/>
    <x v="3"/>
    <m/>
    <m/>
    <m/>
    <n v="0"/>
    <x v="4"/>
  </r>
  <r>
    <s v="EBANK-3"/>
    <s v="Enter different data types"/>
    <s v="[EBANK-3] Enter different data types"/>
    <s v="Manual"/>
    <s v="EBANK-43"/>
    <s v="Security and compliance testing - Android"/>
    <x v="5"/>
    <x v="4"/>
    <x v="5"/>
    <x v="4"/>
    <m/>
    <m/>
    <m/>
    <n v="0"/>
    <x v="1"/>
  </r>
  <r>
    <s v="EBANK-3"/>
    <s v="Enter different data types"/>
    <s v="[EBANK-3] Enter different data types"/>
    <s v="Manual"/>
    <s v="EBANK-44"/>
    <s v="Security and compliance testing - iOS"/>
    <x v="6"/>
    <x v="4"/>
    <x v="6"/>
    <x v="4"/>
    <m/>
    <n v="136.22999999999999"/>
    <m/>
    <n v="0"/>
    <x v="2"/>
  </r>
  <r>
    <s v="EBANK-2"/>
    <s v="Test the behavior of required fields for a card-not-present payment transaction"/>
    <s v="[EBANK-2] Test the behavior of required fields for a card-not-present payment transaction"/>
    <s v="Manual"/>
    <s v="EBANK-46"/>
    <s v="E-Bank Mobile app v1.1"/>
    <x v="3"/>
    <x v="4"/>
    <x v="3"/>
    <x v="4"/>
    <m/>
    <m/>
    <m/>
    <n v="0"/>
    <x v="4"/>
  </r>
  <r>
    <s v="EBANK-2"/>
    <s v="Test the behavior of required fields for a card-not-present payment transaction"/>
    <s v="[EBANK-2] Test the behavior of required fields for a card-not-present payment transaction"/>
    <s v="Manual"/>
    <s v="EBANK-47"/>
    <s v="E-Bank Mobile app v1.2"/>
    <x v="4"/>
    <x v="4"/>
    <x v="4"/>
    <x v="4"/>
    <m/>
    <m/>
    <m/>
    <n v="0"/>
    <x v="2"/>
  </r>
  <r>
    <s v="EBANK-2"/>
    <s v="Test the behavior of required fields for a card-not-present payment transaction"/>
    <s v="[EBANK-2] Test the behavior of required fields for a card-not-present payment transaction"/>
    <s v="Manual"/>
    <s v="EBANK-43"/>
    <s v="Security and compliance testing - Android"/>
    <x v="5"/>
    <x v="4"/>
    <x v="5"/>
    <x v="4"/>
    <m/>
    <m/>
    <m/>
    <n v="0"/>
    <x v="0"/>
  </r>
  <r>
    <s v="EBANK-2"/>
    <s v="Test the behavior of required fields for a card-not-present payment transaction"/>
    <s v="[EBANK-2] Test the behavior of required fields for a card-not-present payment transaction"/>
    <s v="Manual"/>
    <s v="EBANK-44"/>
    <s v="Security and compliance testing - iOS"/>
    <x v="6"/>
    <x v="4"/>
    <x v="6"/>
    <x v="4"/>
    <m/>
    <m/>
    <m/>
    <n v="0"/>
    <x v="0"/>
  </r>
  <r>
    <s v="EBANK-1"/>
    <s v="Payment request is authenticated securely"/>
    <s v="[EBANK-1] Payment request is authenticated securely"/>
    <s v="Manual"/>
    <s v="EBANK-51"/>
    <s v="Planned testing for PSD2 "/>
    <x v="2"/>
    <x v="4"/>
    <x v="2"/>
    <x v="4"/>
    <m/>
    <m/>
    <m/>
    <n v="0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>
  <location ref="A1:G11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axis="axisRow" showAll="0" sortType="ascending">
      <items count="9">
        <item x="5"/>
        <item x="6"/>
        <item x="7"/>
        <item x="3"/>
        <item x="4"/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axis="axisCol">
      <items count="6">
        <item x="0"/>
        <item x="1"/>
        <item x="4"/>
        <item x="2"/>
        <item x="3"/>
        <item t="default"/>
      </items>
    </pivotField>
  </pivotFields>
  <rowFields count="1">
    <field x="6"/>
  </rowFields>
  <rowItems count="9">
    <i>
      <x v="2"/>
    </i>
    <i>
      <x v="7"/>
    </i>
    <i>
      <x v="3"/>
    </i>
    <i>
      <x v="4"/>
    </i>
    <i>
      <x v="1"/>
    </i>
    <i>
      <x/>
    </i>
    <i>
      <x v="5"/>
    </i>
    <i>
      <x v="6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Executions" fld="0" subtotal="count" baseField="6" baseItem="0"/>
  </dataFields>
  <chartFormats count="5">
    <chartFormat chart="1" format="2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1" format="23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1" format="2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1" format="25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1" format="26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6" type="captionNotEqual" evalOrder="-1" id="2" stringValue1="(*)">
      <autoFilter ref="A1">
        <filterColumn colId="0">
          <customFilters>
            <customFilter operator="notEqual" val="(*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2" rowHeaderCaption="Executions">
  <location ref="A1:B10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axis="axisRow" showAll="0" sortType="ascending">
      <items count="9">
        <item x="5"/>
        <item x="6"/>
        <item x="7"/>
        <item x="3"/>
        <item x="4"/>
        <item x="0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6"/>
  </rowFields>
  <rowItems count="9">
    <i>
      <x v="4"/>
    </i>
    <i>
      <x v="2"/>
    </i>
    <i>
      <x v="3"/>
    </i>
    <i>
      <x v="7"/>
    </i>
    <i>
      <x/>
    </i>
    <i>
      <x v="5"/>
    </i>
    <i>
      <x v="1"/>
    </i>
    <i>
      <x v="6"/>
    </i>
    <i t="grand">
      <x/>
    </i>
  </rowItems>
  <colItems count="1">
    <i/>
  </colItems>
  <dataFields count="1">
    <dataField name="Defects" fld="13" baseField="6" baseItem="0"/>
  </dataFields>
  <chartFormats count="1">
    <chartFormat chart="1" format="3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6" type="captionNotEqual" evalOrder="-1" id="1" stringValue1="(*)">
      <autoFilter ref="A1">
        <filterColumn colId="0">
          <customFilters>
            <customFilter operator="notEqual" val="(*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>
  <location ref="A1:G8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axis="axisRow" showAll="0" sortType="a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axis="axisCol">
      <items count="6">
        <item x="0"/>
        <item x="1"/>
        <item x="4"/>
        <item x="2"/>
        <item x="3"/>
        <item t="default"/>
      </items>
    </pivotField>
  </pivotFields>
  <rowFields count="1">
    <field x="7"/>
  </rowFields>
  <rowItems count="6">
    <i>
      <x/>
    </i>
    <i>
      <x v="4"/>
    </i>
    <i>
      <x v="2"/>
    </i>
    <i>
      <x v="3"/>
    </i>
    <i>
      <x v="1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Fix versions" fld="0" subtotal="count" baseField="0" baseItem="0"/>
  </dataFields>
  <chartFormats count="5">
    <chartFormat chart="3" format="22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3" format="23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3" format="2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3" format="25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3" format="26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4" rowHeaderCaption="Fix Versions">
  <location ref="A1:B7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 sortType="ascending"/>
    <pivotField axis="axisRow" showAll="0" sortType="descending">
      <items count="6">
        <item x="0"/>
        <item x="1"/>
        <item x="2"/>
        <item x="3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7"/>
  </rowFields>
  <rowItems count="6">
    <i>
      <x v="1"/>
    </i>
    <i>
      <x v="3"/>
    </i>
    <i>
      <x v="2"/>
    </i>
    <i>
      <x v="4"/>
    </i>
    <i>
      <x/>
    </i>
    <i t="grand">
      <x/>
    </i>
  </rowItems>
  <colItems count="1">
    <i/>
  </colItems>
  <dataFields count="1">
    <dataField name="Defects" fld="13" subtotal="count" baseField="0" baseItem="0"/>
  </dataFields>
  <chartFormats count="1">
    <chartFormat chart="3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6">
  <location ref="A1:G11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 sortType="ascending"/>
    <pivotField axis="axisRow" showAll="0" sortType="ascending">
      <items count="9">
        <item x="5"/>
        <item x="3"/>
        <item x="7"/>
        <item x="4"/>
        <item x="0"/>
        <item x="6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axis="axisCol">
      <items count="6">
        <item x="0"/>
        <item x="1"/>
        <item x="4"/>
        <item x="2"/>
        <item x="3"/>
        <item t="default"/>
      </items>
    </pivotField>
  </pivotFields>
  <rowFields count="1">
    <field x="8"/>
  </rowFields>
  <rowItems count="9">
    <i>
      <x v="2"/>
    </i>
    <i>
      <x v="7"/>
    </i>
    <i>
      <x v="3"/>
    </i>
    <i>
      <x v="5"/>
    </i>
    <i>
      <x/>
    </i>
    <i>
      <x v="6"/>
    </i>
    <i>
      <x v="1"/>
    </i>
    <i>
      <x v="4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Enivronments" fld="0" subtotal="count" baseField="0" baseItem="0"/>
  </dataFields>
  <chartFormats count="5">
    <chartFormat chart="5" format="17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5" format="18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5" format="19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5" format="20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5" format="21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6" rowHeaderCaption="Environments">
  <location ref="A1:B10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 sortType="ascending"/>
    <pivotField showAll="0"/>
    <pivotField axis="axisRow" showAll="0" sortType="ascending">
      <items count="9">
        <item x="5"/>
        <item x="3"/>
        <item x="7"/>
        <item x="4"/>
        <item x="0"/>
        <item x="6"/>
        <item x="1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dataField="1" showAll="0"/>
    <pivotField showAll="0"/>
  </pivotFields>
  <rowFields count="1">
    <field x="8"/>
  </rowFields>
  <rowItems count="9">
    <i>
      <x v="2"/>
    </i>
    <i>
      <x v="7"/>
    </i>
    <i>
      <x v="3"/>
    </i>
    <i>
      <x v="5"/>
    </i>
    <i>
      <x/>
    </i>
    <i>
      <x v="6"/>
    </i>
    <i>
      <x v="1"/>
    </i>
    <i>
      <x v="4"/>
    </i>
    <i t="grand">
      <x/>
    </i>
  </rowItems>
  <colItems count="1">
    <i/>
  </colItems>
  <dataFields count="1">
    <dataField name="Defects" fld="13" subtotal="count" baseField="0" baseItem="0"/>
  </dataFields>
  <chartFormats count="2"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5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8">
  <location ref="A1:G8" firstHeaderRow="1" firstDataRow="2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 sortType="ascending"/>
    <pivotField showAll="0" sortType="ascending"/>
    <pivotField axis="axisRow" showAll="0" sortType="ascending">
      <items count="6">
        <item x="4"/>
        <item x="1"/>
        <item x="3"/>
        <item x="2"/>
        <item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axis="axisCol">
      <items count="6">
        <item x="0"/>
        <item x="1"/>
        <item x="4"/>
        <item x="2"/>
        <item x="3"/>
        <item t="default"/>
      </items>
    </pivotField>
  </pivotFields>
  <rowFields count="1">
    <field x="9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4"/>
  </colFields>
  <colItems count="6">
    <i>
      <x/>
    </i>
    <i>
      <x v="1"/>
    </i>
    <i>
      <x v="2"/>
    </i>
    <i>
      <x v="3"/>
    </i>
    <i>
      <x v="4"/>
    </i>
    <i t="grand">
      <x/>
    </i>
  </colItems>
  <dataFields count="1">
    <dataField name="Assignees" fld="0" subtotal="count" baseField="0" baseItem="0"/>
  </dataFields>
  <chartFormats count="5">
    <chartFormat chart="7" format="63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0"/>
          </reference>
        </references>
      </pivotArea>
    </chartFormat>
    <chartFormat chart="7" format="64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1"/>
          </reference>
        </references>
      </pivotArea>
    </chartFormat>
    <chartFormat chart="7" format="65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2"/>
          </reference>
        </references>
      </pivotArea>
    </chartFormat>
    <chartFormat chart="7" format="66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3"/>
          </reference>
        </references>
      </pivotArea>
    </chartFormat>
    <chartFormat chart="7" format="67" series="1">
      <pivotArea type="data" outline="0" fieldPosition="0">
        <references count="2">
          <reference field="4294967294" count="1" selected="0">
            <x v="0"/>
          </reference>
          <reference field="1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chartFormat="8" rowHeaderCaption="Assignees">
  <location ref="A1:B7" firstHeaderRow="1" firstDataRow="1" firstDataCol="1"/>
  <pivotFields count="15">
    <pivotField showAll="0"/>
    <pivotField showAll="0"/>
    <pivotField showAll="0"/>
    <pivotField showAll="0"/>
    <pivotField showAll="0"/>
    <pivotField showAll="0"/>
    <pivotField showAll="0" sortType="ascending"/>
    <pivotField showAll="0"/>
    <pivotField showAll="0" sortType="ascending"/>
    <pivotField axis="axisRow" showAll="0" sortType="ascending">
      <items count="6">
        <item x="4"/>
        <item x="1"/>
        <item x="3"/>
        <item x="0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  <pivotField showAll="0"/>
  </pivotFields>
  <rowFields count="1">
    <field x="9"/>
  </rowFields>
  <rowItems count="6">
    <i>
      <x/>
    </i>
    <i>
      <x v="1"/>
    </i>
    <i>
      <x v="2"/>
    </i>
    <i>
      <x v="4"/>
    </i>
    <i>
      <x v="3"/>
    </i>
    <i t="grand">
      <x/>
    </i>
  </rowItems>
  <colItems count="1">
    <i/>
  </colItems>
  <dataFields count="1">
    <dataField name="Defects" fld="13" subtotal="count" baseField="0" baseItem="0"/>
  </dataFields>
  <chartFormats count="8">
    <chartFormat chart="3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7" format="11">
      <pivotArea type="data" outline="0" fieldPosition="0">
        <references count="2">
          <reference field="4294967294" count="1" selected="0">
            <x v="0"/>
          </reference>
          <reference field="9" count="1" selected="0">
            <x v="0"/>
          </reference>
        </references>
      </pivotArea>
    </chartFormat>
    <chartFormat chart="7" format="12">
      <pivotArea type="data" outline="0" fieldPosition="0">
        <references count="2">
          <reference field="4294967294" count="1" selected="0">
            <x v="0"/>
          </reference>
          <reference field="9" count="1" selected="0">
            <x v="1"/>
          </reference>
        </references>
      </pivotArea>
    </chartFormat>
    <chartFormat chart="7" format="13">
      <pivotArea type="data" outline="0" fieldPosition="0">
        <references count="2">
          <reference field="4294967294" count="1" selected="0">
            <x v="0"/>
          </reference>
          <reference field="9" count="1" selected="0">
            <x v="2"/>
          </reference>
        </references>
      </pivotArea>
    </chartFormat>
    <chartFormat chart="7" format="14">
      <pivotArea type="data" outline="0" fieldPosition="0">
        <references count="2">
          <reference field="4294967294" count="1" selected="0">
            <x v="0"/>
          </reference>
          <reference field="9" count="1" selected="0">
            <x v="4"/>
          </reference>
        </references>
      </pivotArea>
    </chartFormat>
    <chartFormat chart="7" format="15">
      <pivotArea type="data" outline="0" fieldPosition="0">
        <references count="2">
          <reference field="4294967294" count="1" selected="0">
            <x v="0"/>
          </reference>
          <reference field="9" count="1" selected="0">
            <x v="3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RowHeight="15" x14ac:dyDescent="0.25"/>
  <cols>
    <col min="1" max="1" width="61.5703125" bestFit="1" customWidth="1"/>
    <col min="2" max="2" width="16.28515625" bestFit="1" customWidth="1"/>
    <col min="3" max="3" width="6.140625" bestFit="1" customWidth="1"/>
    <col min="4" max="4" width="11.140625" bestFit="1" customWidth="1"/>
    <col min="5" max="5" width="4.7109375" bestFit="1" customWidth="1"/>
    <col min="6" max="6" width="9.28515625" bestFit="1" customWidth="1"/>
    <col min="7" max="7" width="11.28515625" bestFit="1" customWidth="1"/>
    <col min="8" max="8" width="10.7109375" bestFit="1" customWidth="1"/>
  </cols>
  <sheetData>
    <row r="1" spans="1:7" x14ac:dyDescent="0.25">
      <c r="A1" s="5" t="s">
        <v>19</v>
      </c>
      <c r="B1" s="5" t="s">
        <v>16</v>
      </c>
    </row>
    <row r="2" spans="1:7" x14ac:dyDescent="0.25">
      <c r="A2" s="5" t="s">
        <v>14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15</v>
      </c>
    </row>
    <row r="3" spans="1:7" x14ac:dyDescent="0.25">
      <c r="A3" s="6" t="s">
        <v>116</v>
      </c>
      <c r="B3" s="7"/>
      <c r="C3" s="7">
        <v>1</v>
      </c>
      <c r="D3" s="7"/>
      <c r="E3" s="7"/>
      <c r="F3" s="7"/>
      <c r="G3" s="7">
        <v>1</v>
      </c>
    </row>
    <row r="4" spans="1:7" x14ac:dyDescent="0.25">
      <c r="A4" s="6" t="s">
        <v>121</v>
      </c>
      <c r="B4" s="7">
        <v>2</v>
      </c>
      <c r="C4" s="7"/>
      <c r="D4" s="7"/>
      <c r="E4" s="7">
        <v>2</v>
      </c>
      <c r="F4" s="7">
        <v>2</v>
      </c>
      <c r="G4" s="7">
        <v>6</v>
      </c>
    </row>
    <row r="5" spans="1:7" x14ac:dyDescent="0.25">
      <c r="A5" s="6" t="s">
        <v>117</v>
      </c>
      <c r="B5" s="7">
        <v>1</v>
      </c>
      <c r="C5" s="7">
        <v>2</v>
      </c>
      <c r="D5" s="7">
        <v>3</v>
      </c>
      <c r="E5" s="7"/>
      <c r="F5" s="7">
        <v>1</v>
      </c>
      <c r="G5" s="7">
        <v>7</v>
      </c>
    </row>
    <row r="6" spans="1:7" x14ac:dyDescent="0.25">
      <c r="A6" s="6" t="s">
        <v>118</v>
      </c>
      <c r="B6" s="7">
        <v>1</v>
      </c>
      <c r="C6" s="7"/>
      <c r="D6" s="7">
        <v>2</v>
      </c>
      <c r="E6" s="7">
        <v>1</v>
      </c>
      <c r="F6" s="7">
        <v>3</v>
      </c>
      <c r="G6" s="7">
        <v>7</v>
      </c>
    </row>
    <row r="7" spans="1:7" x14ac:dyDescent="0.25">
      <c r="A7" s="6" t="s">
        <v>115</v>
      </c>
      <c r="B7" s="7">
        <v>3</v>
      </c>
      <c r="C7" s="7">
        <v>2</v>
      </c>
      <c r="D7" s="7">
        <v>1</v>
      </c>
      <c r="E7" s="7">
        <v>1</v>
      </c>
      <c r="F7" s="7"/>
      <c r="G7" s="7">
        <v>7</v>
      </c>
    </row>
    <row r="8" spans="1:7" x14ac:dyDescent="0.25">
      <c r="A8" s="6" t="s">
        <v>114</v>
      </c>
      <c r="B8" s="7">
        <v>2</v>
      </c>
      <c r="C8" s="7">
        <v>4</v>
      </c>
      <c r="D8" s="7"/>
      <c r="E8" s="7"/>
      <c r="F8" s="7">
        <v>1</v>
      </c>
      <c r="G8" s="7">
        <v>7</v>
      </c>
    </row>
    <row r="9" spans="1:7" x14ac:dyDescent="0.25">
      <c r="A9" s="6" t="s">
        <v>119</v>
      </c>
      <c r="B9" s="7">
        <v>6</v>
      </c>
      <c r="C9" s="7">
        <v>4</v>
      </c>
      <c r="D9" s="7">
        <v>3</v>
      </c>
      <c r="E9" s="7">
        <v>3</v>
      </c>
      <c r="F9" s="7">
        <v>1</v>
      </c>
      <c r="G9" s="7">
        <v>17</v>
      </c>
    </row>
    <row r="10" spans="1:7" x14ac:dyDescent="0.25">
      <c r="A10" s="6" t="s">
        <v>120</v>
      </c>
      <c r="B10" s="7">
        <v>5</v>
      </c>
      <c r="C10" s="7">
        <v>4</v>
      </c>
      <c r="D10" s="7">
        <v>3</v>
      </c>
      <c r="E10" s="7">
        <v>3</v>
      </c>
      <c r="F10" s="7">
        <v>2</v>
      </c>
      <c r="G10" s="7">
        <v>17</v>
      </c>
    </row>
    <row r="11" spans="1:7" x14ac:dyDescent="0.25">
      <c r="A11" s="6" t="s">
        <v>15</v>
      </c>
      <c r="B11" s="7">
        <v>20</v>
      </c>
      <c r="C11" s="7">
        <v>17</v>
      </c>
      <c r="D11" s="7">
        <v>12</v>
      </c>
      <c r="E11" s="7">
        <v>10</v>
      </c>
      <c r="F11" s="7">
        <v>10</v>
      </c>
      <c r="G11" s="7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5" x14ac:dyDescent="0.25"/>
  <cols>
    <col min="1" max="1" width="61.5703125" bestFit="1" customWidth="1"/>
    <col min="2" max="2" width="7.7109375" bestFit="1" customWidth="1"/>
    <col min="3" max="3" width="11" bestFit="1" customWidth="1"/>
    <col min="4" max="4" width="10.7109375" bestFit="1" customWidth="1"/>
    <col min="5" max="5" width="15.28515625" bestFit="1" customWidth="1"/>
  </cols>
  <sheetData>
    <row r="1" spans="1:2" x14ac:dyDescent="0.25">
      <c r="A1" s="5" t="s">
        <v>19</v>
      </c>
      <c r="B1" t="s">
        <v>18</v>
      </c>
    </row>
    <row r="2" spans="1:2" x14ac:dyDescent="0.25">
      <c r="A2" s="6" t="s">
        <v>118</v>
      </c>
      <c r="B2" s="7">
        <v>0</v>
      </c>
    </row>
    <row r="3" spans="1:2" x14ac:dyDescent="0.25">
      <c r="A3" s="6" t="s">
        <v>116</v>
      </c>
      <c r="B3" s="7">
        <v>0</v>
      </c>
    </row>
    <row r="4" spans="1:2" x14ac:dyDescent="0.25">
      <c r="A4" s="6" t="s">
        <v>117</v>
      </c>
      <c r="B4" s="7">
        <v>1</v>
      </c>
    </row>
    <row r="5" spans="1:2" x14ac:dyDescent="0.25">
      <c r="A5" s="6" t="s">
        <v>121</v>
      </c>
      <c r="B5" s="7">
        <v>1</v>
      </c>
    </row>
    <row r="6" spans="1:2" x14ac:dyDescent="0.25">
      <c r="A6" s="6" t="s">
        <v>114</v>
      </c>
      <c r="B6" s="7">
        <v>1</v>
      </c>
    </row>
    <row r="7" spans="1:2" x14ac:dyDescent="0.25">
      <c r="A7" s="6" t="s">
        <v>119</v>
      </c>
      <c r="B7" s="7">
        <v>2</v>
      </c>
    </row>
    <row r="8" spans="1:2" x14ac:dyDescent="0.25">
      <c r="A8" s="6" t="s">
        <v>115</v>
      </c>
      <c r="B8" s="7">
        <v>2</v>
      </c>
    </row>
    <row r="9" spans="1:2" x14ac:dyDescent="0.25">
      <c r="A9" s="6" t="s">
        <v>120</v>
      </c>
      <c r="B9" s="7">
        <v>3</v>
      </c>
    </row>
    <row r="10" spans="1:2" x14ac:dyDescent="0.25">
      <c r="A10" s="6" t="s">
        <v>15</v>
      </c>
      <c r="B10" s="7"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RowHeight="15" x14ac:dyDescent="0.25"/>
  <cols>
    <col min="1" max="1" width="13.140625" bestFit="1" customWidth="1"/>
    <col min="2" max="2" width="16.28515625" bestFit="1" customWidth="1"/>
    <col min="3" max="3" width="6.140625" bestFit="1" customWidth="1"/>
    <col min="4" max="4" width="11.140625" bestFit="1" customWidth="1"/>
    <col min="5" max="5" width="4.7109375" bestFit="1" customWidth="1"/>
    <col min="6" max="6" width="9.28515625" bestFit="1" customWidth="1"/>
    <col min="7" max="7" width="11.28515625" bestFit="1" customWidth="1"/>
    <col min="8" max="8" width="10.7109375" bestFit="1" customWidth="1"/>
  </cols>
  <sheetData>
    <row r="1" spans="1:7" x14ac:dyDescent="0.25">
      <c r="A1" s="5" t="s">
        <v>20</v>
      </c>
      <c r="B1" s="5" t="s">
        <v>16</v>
      </c>
    </row>
    <row r="2" spans="1:7" x14ac:dyDescent="0.25">
      <c r="A2" s="5" t="s">
        <v>14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15</v>
      </c>
    </row>
    <row r="3" spans="1:7" x14ac:dyDescent="0.25">
      <c r="A3" s="6" t="s">
        <v>126</v>
      </c>
      <c r="B3" s="7">
        <v>1</v>
      </c>
      <c r="C3" s="7">
        <v>1</v>
      </c>
      <c r="D3" s="7"/>
      <c r="E3" s="7"/>
      <c r="F3" s="7"/>
      <c r="G3" s="7">
        <v>2</v>
      </c>
    </row>
    <row r="4" spans="1:7" x14ac:dyDescent="0.25">
      <c r="A4" s="6" t="s">
        <v>128</v>
      </c>
      <c r="B4" s="7">
        <v>3</v>
      </c>
      <c r="C4" s="7">
        <v>2</v>
      </c>
      <c r="D4" s="7">
        <v>2</v>
      </c>
      <c r="E4" s="7">
        <v>2</v>
      </c>
      <c r="F4" s="7"/>
      <c r="G4" s="7">
        <v>9</v>
      </c>
    </row>
    <row r="5" spans="1:7" x14ac:dyDescent="0.25">
      <c r="A5" s="6" t="s">
        <v>127</v>
      </c>
      <c r="B5" s="7">
        <v>5</v>
      </c>
      <c r="C5" s="7">
        <v>3</v>
      </c>
      <c r="D5" s="7">
        <v>2</v>
      </c>
      <c r="E5" s="7">
        <v>2</v>
      </c>
      <c r="F5" s="7"/>
      <c r="G5" s="7">
        <v>12</v>
      </c>
    </row>
    <row r="6" spans="1:7" x14ac:dyDescent="0.25">
      <c r="A6" s="6" t="s">
        <v>129</v>
      </c>
      <c r="B6" s="7">
        <v>6</v>
      </c>
      <c r="C6" s="7">
        <v>4</v>
      </c>
      <c r="D6" s="7">
        <v>6</v>
      </c>
      <c r="E6" s="7">
        <v>1</v>
      </c>
      <c r="F6" s="7">
        <v>1</v>
      </c>
      <c r="G6" s="7">
        <v>18</v>
      </c>
    </row>
    <row r="7" spans="1:7" x14ac:dyDescent="0.25">
      <c r="A7" s="6" t="s">
        <v>130</v>
      </c>
      <c r="B7" s="7">
        <v>5</v>
      </c>
      <c r="C7" s="7">
        <v>7</v>
      </c>
      <c r="D7" s="7">
        <v>2</v>
      </c>
      <c r="E7" s="7">
        <v>5</v>
      </c>
      <c r="F7" s="7">
        <v>9</v>
      </c>
      <c r="G7" s="7">
        <v>28</v>
      </c>
    </row>
    <row r="8" spans="1:7" x14ac:dyDescent="0.25">
      <c r="A8" s="6" t="s">
        <v>15</v>
      </c>
      <c r="B8" s="7">
        <v>20</v>
      </c>
      <c r="C8" s="7">
        <v>17</v>
      </c>
      <c r="D8" s="7">
        <v>12</v>
      </c>
      <c r="E8" s="7">
        <v>10</v>
      </c>
      <c r="F8" s="7">
        <v>10</v>
      </c>
      <c r="G8" s="7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cols>
    <col min="1" max="1" width="14" bestFit="1" customWidth="1"/>
    <col min="2" max="2" width="7.7109375" bestFit="1" customWidth="1"/>
    <col min="3" max="3" width="11" bestFit="1" customWidth="1"/>
    <col min="4" max="4" width="10.7109375" bestFit="1" customWidth="1"/>
    <col min="5" max="5" width="15.28515625" bestFit="1" customWidth="1"/>
  </cols>
  <sheetData>
    <row r="1" spans="1:2" x14ac:dyDescent="0.25">
      <c r="A1" s="5" t="s">
        <v>21</v>
      </c>
      <c r="B1" t="s">
        <v>18</v>
      </c>
    </row>
    <row r="2" spans="1:2" x14ac:dyDescent="0.25">
      <c r="A2" s="6" t="s">
        <v>130</v>
      </c>
      <c r="B2" s="7">
        <v>28</v>
      </c>
    </row>
    <row r="3" spans="1:2" x14ac:dyDescent="0.25">
      <c r="A3" s="6" t="s">
        <v>129</v>
      </c>
      <c r="B3" s="7">
        <v>18</v>
      </c>
    </row>
    <row r="4" spans="1:2" x14ac:dyDescent="0.25">
      <c r="A4" s="6" t="s">
        <v>127</v>
      </c>
      <c r="B4" s="7">
        <v>12</v>
      </c>
    </row>
    <row r="5" spans="1:2" x14ac:dyDescent="0.25">
      <c r="A5" s="6" t="s">
        <v>128</v>
      </c>
      <c r="B5" s="7">
        <v>9</v>
      </c>
    </row>
    <row r="6" spans="1:2" x14ac:dyDescent="0.25">
      <c r="A6" s="6" t="s">
        <v>126</v>
      </c>
      <c r="B6" s="7">
        <v>2</v>
      </c>
    </row>
    <row r="7" spans="1:2" x14ac:dyDescent="0.25">
      <c r="A7" s="6" t="s">
        <v>15</v>
      </c>
      <c r="B7" s="7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/>
  </sheetViews>
  <sheetFormatPr defaultRowHeight="15" x14ac:dyDescent="0.25"/>
  <cols>
    <col min="1" max="1" width="23.42578125" bestFit="1" customWidth="1"/>
    <col min="2" max="2" width="16.28515625" bestFit="1" customWidth="1"/>
    <col min="3" max="3" width="6.140625" bestFit="1" customWidth="1"/>
    <col min="4" max="4" width="11.140625" bestFit="1" customWidth="1"/>
    <col min="5" max="5" width="4.7109375" bestFit="1" customWidth="1"/>
    <col min="6" max="6" width="9.28515625" bestFit="1" customWidth="1"/>
    <col min="7" max="7" width="11.28515625" bestFit="1" customWidth="1"/>
    <col min="8" max="8" width="10.7109375" bestFit="1" customWidth="1"/>
  </cols>
  <sheetData>
    <row r="1" spans="1:7" x14ac:dyDescent="0.25">
      <c r="A1" s="5" t="s">
        <v>22</v>
      </c>
      <c r="B1" s="5" t="s">
        <v>16</v>
      </c>
    </row>
    <row r="2" spans="1:7" x14ac:dyDescent="0.25">
      <c r="A2" s="5" t="s">
        <v>14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15</v>
      </c>
    </row>
    <row r="3" spans="1:7" x14ac:dyDescent="0.25">
      <c r="A3" s="6" t="s">
        <v>98</v>
      </c>
      <c r="B3" s="7"/>
      <c r="C3" s="7">
        <v>1</v>
      </c>
      <c r="D3" s="7"/>
      <c r="E3" s="7"/>
      <c r="F3" s="7"/>
      <c r="G3" s="7">
        <v>1</v>
      </c>
    </row>
    <row r="4" spans="1:7" x14ac:dyDescent="0.25">
      <c r="A4" s="6" t="s">
        <v>42</v>
      </c>
      <c r="B4" s="7">
        <v>2</v>
      </c>
      <c r="C4" s="7"/>
      <c r="D4" s="7"/>
      <c r="E4" s="7">
        <v>2</v>
      </c>
      <c r="F4" s="7">
        <v>2</v>
      </c>
      <c r="G4" s="7">
        <v>6</v>
      </c>
    </row>
    <row r="5" spans="1:7" x14ac:dyDescent="0.25">
      <c r="A5" s="6" t="s">
        <v>56</v>
      </c>
      <c r="B5" s="7">
        <v>1</v>
      </c>
      <c r="C5" s="7"/>
      <c r="D5" s="7">
        <v>2</v>
      </c>
      <c r="E5" s="7">
        <v>1</v>
      </c>
      <c r="F5" s="7">
        <v>3</v>
      </c>
      <c r="G5" s="7">
        <v>7</v>
      </c>
    </row>
    <row r="6" spans="1:7" x14ac:dyDescent="0.25">
      <c r="A6" s="6" t="s">
        <v>63</v>
      </c>
      <c r="B6" s="7">
        <v>3</v>
      </c>
      <c r="C6" s="7">
        <v>2</v>
      </c>
      <c r="D6" s="7">
        <v>1</v>
      </c>
      <c r="E6" s="7">
        <v>1</v>
      </c>
      <c r="F6" s="7"/>
      <c r="G6" s="7">
        <v>7</v>
      </c>
    </row>
    <row r="7" spans="1:7" x14ac:dyDescent="0.25">
      <c r="A7" s="6" t="s">
        <v>60</v>
      </c>
      <c r="B7" s="7">
        <v>2</v>
      </c>
      <c r="C7" s="7">
        <v>4</v>
      </c>
      <c r="D7" s="7"/>
      <c r="E7" s="7"/>
      <c r="F7" s="7">
        <v>1</v>
      </c>
      <c r="G7" s="7">
        <v>7</v>
      </c>
    </row>
    <row r="8" spans="1:7" x14ac:dyDescent="0.25">
      <c r="A8" s="6" t="s">
        <v>39</v>
      </c>
      <c r="B8" s="7">
        <v>2</v>
      </c>
      <c r="C8" s="7">
        <v>3</v>
      </c>
      <c r="D8" s="7">
        <v>1</v>
      </c>
      <c r="E8" s="7">
        <v>3</v>
      </c>
      <c r="F8" s="7">
        <v>2</v>
      </c>
      <c r="G8" s="7">
        <v>11</v>
      </c>
    </row>
    <row r="9" spans="1:7" x14ac:dyDescent="0.25">
      <c r="A9" s="6" t="s">
        <v>53</v>
      </c>
      <c r="B9" s="7">
        <v>4</v>
      </c>
      <c r="C9" s="7">
        <v>3</v>
      </c>
      <c r="D9" s="7">
        <v>5</v>
      </c>
      <c r="E9" s="7"/>
      <c r="F9" s="7">
        <v>1</v>
      </c>
      <c r="G9" s="7">
        <v>13</v>
      </c>
    </row>
    <row r="10" spans="1:7" x14ac:dyDescent="0.25">
      <c r="A10" s="6" t="s">
        <v>36</v>
      </c>
      <c r="B10" s="7">
        <v>6</v>
      </c>
      <c r="C10" s="7">
        <v>4</v>
      </c>
      <c r="D10" s="7">
        <v>3</v>
      </c>
      <c r="E10" s="7">
        <v>3</v>
      </c>
      <c r="F10" s="7">
        <v>1</v>
      </c>
      <c r="G10" s="7">
        <v>17</v>
      </c>
    </row>
    <row r="11" spans="1:7" x14ac:dyDescent="0.25">
      <c r="A11" s="6" t="s">
        <v>15</v>
      </c>
      <c r="B11" s="7">
        <v>20</v>
      </c>
      <c r="C11" s="7">
        <v>17</v>
      </c>
      <c r="D11" s="7">
        <v>12</v>
      </c>
      <c r="E11" s="7">
        <v>10</v>
      </c>
      <c r="F11" s="7">
        <v>10</v>
      </c>
      <c r="G11" s="7">
        <v>69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5" x14ac:dyDescent="0.25"/>
  <cols>
    <col min="1" max="1" width="23.42578125" bestFit="1" customWidth="1"/>
    <col min="2" max="2" width="7.7109375" bestFit="1" customWidth="1"/>
    <col min="3" max="3" width="11" bestFit="1" customWidth="1"/>
    <col min="4" max="4" width="10.7109375" bestFit="1" customWidth="1"/>
    <col min="5" max="5" width="15.28515625" bestFit="1" customWidth="1"/>
  </cols>
  <sheetData>
    <row r="1" spans="1:2" x14ac:dyDescent="0.25">
      <c r="A1" s="5" t="s">
        <v>23</v>
      </c>
      <c r="B1" t="s">
        <v>18</v>
      </c>
    </row>
    <row r="2" spans="1:2" x14ac:dyDescent="0.25">
      <c r="A2" s="6" t="s">
        <v>98</v>
      </c>
      <c r="B2" s="7">
        <v>1</v>
      </c>
    </row>
    <row r="3" spans="1:2" x14ac:dyDescent="0.25">
      <c r="A3" s="6" t="s">
        <v>42</v>
      </c>
      <c r="B3" s="7">
        <v>6</v>
      </c>
    </row>
    <row r="4" spans="1:2" x14ac:dyDescent="0.25">
      <c r="A4" s="6" t="s">
        <v>56</v>
      </c>
      <c r="B4" s="7">
        <v>7</v>
      </c>
    </row>
    <row r="5" spans="1:2" x14ac:dyDescent="0.25">
      <c r="A5" s="6" t="s">
        <v>63</v>
      </c>
      <c r="B5" s="7">
        <v>7</v>
      </c>
    </row>
    <row r="6" spans="1:2" x14ac:dyDescent="0.25">
      <c r="A6" s="6" t="s">
        <v>60</v>
      </c>
      <c r="B6" s="7">
        <v>7</v>
      </c>
    </row>
    <row r="7" spans="1:2" x14ac:dyDescent="0.25">
      <c r="A7" s="6" t="s">
        <v>39</v>
      </c>
      <c r="B7" s="7">
        <v>11</v>
      </c>
    </row>
    <row r="8" spans="1:2" x14ac:dyDescent="0.25">
      <c r="A8" s="6" t="s">
        <v>53</v>
      </c>
      <c r="B8" s="7">
        <v>13</v>
      </c>
    </row>
    <row r="9" spans="1:2" x14ac:dyDescent="0.25">
      <c r="A9" s="6" t="s">
        <v>36</v>
      </c>
      <c r="B9" s="7">
        <v>17</v>
      </c>
    </row>
    <row r="10" spans="1:2" x14ac:dyDescent="0.25">
      <c r="A10" s="6" t="s">
        <v>15</v>
      </c>
      <c r="B10" s="7">
        <v>69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/>
  </sheetViews>
  <sheetFormatPr defaultRowHeight="15" x14ac:dyDescent="0.25"/>
  <cols>
    <col min="1" max="1" width="15.7109375" bestFit="1" customWidth="1"/>
    <col min="2" max="2" width="16.28515625" bestFit="1" customWidth="1"/>
    <col min="3" max="3" width="6.140625" bestFit="1" customWidth="1"/>
    <col min="4" max="4" width="11.140625" bestFit="1" customWidth="1"/>
    <col min="5" max="5" width="4.7109375" bestFit="1" customWidth="1"/>
    <col min="6" max="6" width="9.28515625" bestFit="1" customWidth="1"/>
    <col min="7" max="7" width="11.28515625" bestFit="1" customWidth="1"/>
    <col min="8" max="8" width="10.7109375" bestFit="1" customWidth="1"/>
  </cols>
  <sheetData>
    <row r="1" spans="1:7" x14ac:dyDescent="0.25">
      <c r="A1" s="5" t="s">
        <v>24</v>
      </c>
      <c r="B1" s="5" t="s">
        <v>16</v>
      </c>
    </row>
    <row r="2" spans="1:7" x14ac:dyDescent="0.25">
      <c r="A2" s="5" t="s">
        <v>14</v>
      </c>
      <c r="B2" t="s">
        <v>25</v>
      </c>
      <c r="C2" t="s">
        <v>26</v>
      </c>
      <c r="D2" t="s">
        <v>27</v>
      </c>
      <c r="E2" t="s">
        <v>28</v>
      </c>
      <c r="F2" t="s">
        <v>29</v>
      </c>
      <c r="G2" t="s">
        <v>15</v>
      </c>
    </row>
    <row r="3" spans="1:7" x14ac:dyDescent="0.25">
      <c r="A3" s="6" t="s">
        <v>109</v>
      </c>
      <c r="B3" s="7">
        <v>3</v>
      </c>
      <c r="C3" s="7">
        <v>1</v>
      </c>
      <c r="D3" s="7">
        <v>1</v>
      </c>
      <c r="E3" s="7">
        <v>2</v>
      </c>
      <c r="F3" s="7"/>
      <c r="G3" s="7">
        <v>7</v>
      </c>
    </row>
    <row r="4" spans="1:7" x14ac:dyDescent="0.25">
      <c r="A4" s="6" t="s">
        <v>123</v>
      </c>
      <c r="B4" s="7">
        <v>3</v>
      </c>
      <c r="C4" s="7">
        <v>2</v>
      </c>
      <c r="D4" s="7">
        <v>1</v>
      </c>
      <c r="E4" s="7"/>
      <c r="F4" s="7">
        <v>3</v>
      </c>
      <c r="G4" s="7">
        <v>9</v>
      </c>
    </row>
    <row r="5" spans="1:7" x14ac:dyDescent="0.25">
      <c r="A5" s="6" t="s">
        <v>124</v>
      </c>
      <c r="B5" s="7">
        <v>7</v>
      </c>
      <c r="C5" s="7">
        <v>5</v>
      </c>
      <c r="D5" s="7">
        <v>2</v>
      </c>
      <c r="E5" s="7"/>
      <c r="F5" s="7"/>
      <c r="G5" s="7">
        <v>14</v>
      </c>
    </row>
    <row r="6" spans="1:7" x14ac:dyDescent="0.25">
      <c r="A6" s="6" t="s">
        <v>57</v>
      </c>
      <c r="B6" s="7">
        <v>2</v>
      </c>
      <c r="C6" s="7">
        <v>4</v>
      </c>
      <c r="D6" s="7">
        <v>2</v>
      </c>
      <c r="E6" s="7">
        <v>3</v>
      </c>
      <c r="F6" s="7">
        <v>5</v>
      </c>
      <c r="G6" s="7">
        <v>16</v>
      </c>
    </row>
    <row r="7" spans="1:7" x14ac:dyDescent="0.25">
      <c r="A7" s="6" t="s">
        <v>125</v>
      </c>
      <c r="B7" s="7">
        <v>5</v>
      </c>
      <c r="C7" s="7">
        <v>5</v>
      </c>
      <c r="D7" s="7">
        <v>6</v>
      </c>
      <c r="E7" s="7">
        <v>5</v>
      </c>
      <c r="F7" s="7">
        <v>2</v>
      </c>
      <c r="G7" s="7">
        <v>23</v>
      </c>
    </row>
    <row r="8" spans="1:7" x14ac:dyDescent="0.25">
      <c r="A8" s="6" t="s">
        <v>15</v>
      </c>
      <c r="B8" s="7">
        <v>20</v>
      </c>
      <c r="C8" s="7">
        <v>17</v>
      </c>
      <c r="D8" s="7">
        <v>12</v>
      </c>
      <c r="E8" s="7">
        <v>10</v>
      </c>
      <c r="F8" s="7">
        <v>10</v>
      </c>
      <c r="G8" s="7">
        <v>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cols>
    <col min="1" max="1" width="15.7109375" bestFit="1" customWidth="1"/>
    <col min="2" max="2" width="7.7109375" bestFit="1" customWidth="1"/>
    <col min="3" max="3" width="11" bestFit="1" customWidth="1"/>
    <col min="4" max="4" width="10.7109375" bestFit="1" customWidth="1"/>
    <col min="5" max="5" width="15.28515625" bestFit="1" customWidth="1"/>
  </cols>
  <sheetData>
    <row r="1" spans="1:2" x14ac:dyDescent="0.25">
      <c r="A1" s="5" t="s">
        <v>24</v>
      </c>
      <c r="B1" t="s">
        <v>18</v>
      </c>
    </row>
    <row r="2" spans="1:2" x14ac:dyDescent="0.25">
      <c r="A2" s="6" t="s">
        <v>109</v>
      </c>
      <c r="B2" s="7">
        <v>7</v>
      </c>
    </row>
    <row r="3" spans="1:2" x14ac:dyDescent="0.25">
      <c r="A3" s="6" t="s">
        <v>123</v>
      </c>
      <c r="B3" s="7">
        <v>9</v>
      </c>
    </row>
    <row r="4" spans="1:2" x14ac:dyDescent="0.25">
      <c r="A4" s="6" t="s">
        <v>124</v>
      </c>
      <c r="B4" s="7">
        <v>14</v>
      </c>
    </row>
    <row r="5" spans="1:2" x14ac:dyDescent="0.25">
      <c r="A5" s="6" t="s">
        <v>57</v>
      </c>
      <c r="B5" s="7">
        <v>16</v>
      </c>
    </row>
    <row r="6" spans="1:2" x14ac:dyDescent="0.25">
      <c r="A6" s="6" t="s">
        <v>125</v>
      </c>
      <c r="B6" s="7">
        <v>23</v>
      </c>
    </row>
    <row r="7" spans="1:2" x14ac:dyDescent="0.25">
      <c r="A7" s="6" t="s">
        <v>15</v>
      </c>
      <c r="B7" s="7">
        <v>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P195"/>
  <sheetViews>
    <sheetView workbookViewId="0"/>
  </sheetViews>
  <sheetFormatPr defaultColWidth="15.140625" defaultRowHeight="15" x14ac:dyDescent="0.25"/>
  <cols>
    <col min="1" max="2" width="15.140625" style="2"/>
    <col min="3" max="3" width="19.85546875" style="2" customWidth="1"/>
    <col min="4" max="4" width="20.42578125" style="2" customWidth="1"/>
    <col min="5" max="5" width="17.85546875" style="2" customWidth="1"/>
    <col min="6" max="6" width="22.7109375" style="2" customWidth="1"/>
    <col min="7" max="7" width="61.5703125" style="2" bestFit="1" customWidth="1"/>
    <col min="8" max="8" width="20.7109375" style="13" customWidth="1"/>
    <col min="9" max="9" width="25.140625" style="2" customWidth="1"/>
    <col min="10" max="10" width="18" style="2" customWidth="1"/>
    <col min="11" max="11" width="20.5703125" style="2" customWidth="1"/>
    <col min="12" max="12" width="19.7109375" style="2" customWidth="1"/>
    <col min="13" max="13" width="18" style="2" customWidth="1"/>
    <col min="14" max="14" width="21.28515625" style="2" customWidth="1"/>
    <col min="15" max="15" width="16.7109375" style="2" customWidth="1"/>
    <col min="16" max="16384" width="15.140625" style="2"/>
  </cols>
  <sheetData>
    <row r="1" spans="1:16" x14ac:dyDescent="0.25">
      <c r="A1" s="1" t="s">
        <v>12</v>
      </c>
      <c r="B1" s="1" t="s">
        <v>11</v>
      </c>
      <c r="C1" s="1" t="s">
        <v>10</v>
      </c>
      <c r="D1" s="1" t="s">
        <v>9</v>
      </c>
      <c r="E1" s="1" t="s">
        <v>0</v>
      </c>
      <c r="F1" s="1" t="s">
        <v>1</v>
      </c>
      <c r="G1" s="1" t="s">
        <v>13</v>
      </c>
      <c r="H1" s="10" t="s">
        <v>2</v>
      </c>
      <c r="I1" s="1" t="s">
        <v>3</v>
      </c>
      <c r="J1" s="1" t="s">
        <v>4</v>
      </c>
      <c r="K1" s="1" t="s">
        <v>5</v>
      </c>
      <c r="L1" s="1" t="s">
        <v>6</v>
      </c>
      <c r="M1" s="1" t="s">
        <v>7</v>
      </c>
      <c r="N1" s="1" t="s">
        <v>17</v>
      </c>
      <c r="O1" s="1" t="s">
        <v>8</v>
      </c>
      <c r="P1" s="2" t="s">
        <v>30</v>
      </c>
    </row>
    <row r="2" spans="1:16" x14ac:dyDescent="0.25">
      <c r="A2" s="2" t="s">
        <v>31</v>
      </c>
      <c r="B2" s="2" t="s">
        <v>32</v>
      </c>
      <c r="C2" s="2" t="str">
        <f t="shared" ref="C2:C33" si="0">"[" &amp; A2 &amp; "] " &amp; B2</f>
        <v>[EBANK-42] TPP list can be accessed by Bank employees</v>
      </c>
      <c r="D2" s="2" t="s">
        <v>33</v>
      </c>
      <c r="E2" s="3" t="s">
        <v>34</v>
      </c>
      <c r="F2" s="2" t="s">
        <v>35</v>
      </c>
      <c r="G2" s="2" t="str">
        <f t="shared" ref="G2:G33" si="1">"[" &amp; E2 &amp; "] " &amp; F2</f>
        <v>[EBANK-49] Web elements on mobile browser</v>
      </c>
      <c r="H2" s="11" t="s">
        <v>126</v>
      </c>
      <c r="I2" s="4" t="s">
        <v>36</v>
      </c>
      <c r="J2" s="4" t="s">
        <v>125</v>
      </c>
      <c r="K2" s="4"/>
      <c r="L2" s="8">
        <v>16.32</v>
      </c>
      <c r="M2" s="9"/>
      <c r="N2" s="4">
        <f t="shared" ref="N2:N33" si="2">IF(ISBLANK(M2),0,LEN(TRIM(M2))-LEN(SUBSTITUTE(TRIM(M2),",",""))+1)</f>
        <v>0</v>
      </c>
      <c r="O2" s="4" t="s">
        <v>25</v>
      </c>
    </row>
    <row r="3" spans="1:16" ht="14.45" customHeight="1" x14ac:dyDescent="0.25">
      <c r="A3" s="2" t="s">
        <v>31</v>
      </c>
      <c r="B3" s="2" t="s">
        <v>32</v>
      </c>
      <c r="C3" s="2" t="str">
        <f t="shared" si="0"/>
        <v>[EBANK-42] TPP list can be accessed by Bank employees</v>
      </c>
      <c r="D3" s="2" t="s">
        <v>33</v>
      </c>
      <c r="E3" s="3" t="s">
        <v>37</v>
      </c>
      <c r="F3" s="2" t="s">
        <v>38</v>
      </c>
      <c r="G3" s="2" t="str">
        <f t="shared" si="1"/>
        <v>[EBANK-50] Mobile web elements</v>
      </c>
      <c r="H3" s="11" t="s">
        <v>126</v>
      </c>
      <c r="I3" s="4" t="s">
        <v>39</v>
      </c>
      <c r="J3" s="4" t="s">
        <v>125</v>
      </c>
      <c r="K3" s="4"/>
      <c r="L3" s="8"/>
      <c r="M3"/>
      <c r="N3" s="4">
        <f t="shared" si="2"/>
        <v>0</v>
      </c>
      <c r="O3" s="4" t="s">
        <v>26</v>
      </c>
    </row>
    <row r="4" spans="1:16" ht="14.45" customHeight="1" x14ac:dyDescent="0.25">
      <c r="A4" s="2" t="s">
        <v>31</v>
      </c>
      <c r="B4" s="2" t="s">
        <v>32</v>
      </c>
      <c r="C4" s="2" t="str">
        <f t="shared" si="0"/>
        <v>[EBANK-42] TPP list can be accessed by Bank employees</v>
      </c>
      <c r="D4" s="2" t="s">
        <v>33</v>
      </c>
      <c r="E4" s="3" t="s">
        <v>40</v>
      </c>
      <c r="F4" s="2" t="s">
        <v>41</v>
      </c>
      <c r="G4" s="2" t="str">
        <f t="shared" si="1"/>
        <v xml:space="preserve">[EBANK-51] Planned testing for PSD2 </v>
      </c>
      <c r="H4" s="11" t="s">
        <v>130</v>
      </c>
      <c r="I4" s="4" t="s">
        <v>42</v>
      </c>
      <c r="J4" s="4" t="s">
        <v>125</v>
      </c>
      <c r="K4" s="4"/>
      <c r="L4" s="8"/>
      <c r="M4"/>
      <c r="N4" s="4">
        <f t="shared" si="2"/>
        <v>0</v>
      </c>
      <c r="O4" s="4" t="s">
        <v>28</v>
      </c>
    </row>
    <row r="5" spans="1:16" ht="14.45" customHeight="1" x14ac:dyDescent="0.25">
      <c r="A5" s="2" t="s">
        <v>43</v>
      </c>
      <c r="B5" s="2" t="s">
        <v>44</v>
      </c>
      <c r="C5" s="2" t="str">
        <f t="shared" si="0"/>
        <v>[EBANK-41] New third-party request can be registered on Bank's API platform</v>
      </c>
      <c r="D5" s="2" t="s">
        <v>33</v>
      </c>
      <c r="E5" s="3" t="s">
        <v>40</v>
      </c>
      <c r="F5" s="2" t="s">
        <v>41</v>
      </c>
      <c r="G5" s="2" t="str">
        <f t="shared" si="1"/>
        <v xml:space="preserve">[EBANK-51] Planned testing for PSD2 </v>
      </c>
      <c r="H5" s="11" t="s">
        <v>130</v>
      </c>
      <c r="I5" s="4" t="s">
        <v>42</v>
      </c>
      <c r="J5" s="4" t="s">
        <v>125</v>
      </c>
      <c r="K5" s="4"/>
      <c r="L5" s="8"/>
      <c r="M5" s="9"/>
      <c r="N5" s="4">
        <f t="shared" si="2"/>
        <v>0</v>
      </c>
      <c r="O5" s="4" t="s">
        <v>28</v>
      </c>
    </row>
    <row r="6" spans="1:16" ht="14.45" customHeight="1" x14ac:dyDescent="0.25">
      <c r="A6" s="2" t="s">
        <v>45</v>
      </c>
      <c r="B6" s="2" t="s">
        <v>46</v>
      </c>
      <c r="C6" s="2" t="str">
        <f t="shared" si="0"/>
        <v>[EBANK-40] Payment verifications performed for account balance</v>
      </c>
      <c r="D6" s="2" t="s">
        <v>33</v>
      </c>
      <c r="E6" s="3" t="s">
        <v>40</v>
      </c>
      <c r="F6" s="2" t="s">
        <v>41</v>
      </c>
      <c r="G6" s="2" t="str">
        <f t="shared" si="1"/>
        <v xml:space="preserve">[EBANK-51] Planned testing for PSD2 </v>
      </c>
      <c r="H6" s="11" t="s">
        <v>130</v>
      </c>
      <c r="I6" s="4" t="s">
        <v>42</v>
      </c>
      <c r="J6" s="4" t="s">
        <v>125</v>
      </c>
      <c r="K6" s="4"/>
      <c r="L6" s="8"/>
      <c r="M6"/>
      <c r="N6" s="4">
        <f t="shared" si="2"/>
        <v>0</v>
      </c>
      <c r="O6" s="4" t="s">
        <v>29</v>
      </c>
    </row>
    <row r="7" spans="1:16" ht="14.45" customHeight="1" x14ac:dyDescent="0.25">
      <c r="A7" s="2" t="s">
        <v>47</v>
      </c>
      <c r="B7" s="2" t="s">
        <v>48</v>
      </c>
      <c r="C7" s="2" t="str">
        <f t="shared" si="0"/>
        <v>[EBANK-31] Onboarding instructions depend on customer account type (Standard)</v>
      </c>
      <c r="D7" s="2" t="s">
        <v>33</v>
      </c>
      <c r="E7" s="3" t="s">
        <v>34</v>
      </c>
      <c r="F7" s="2" t="s">
        <v>35</v>
      </c>
      <c r="G7" s="2" t="str">
        <f t="shared" si="1"/>
        <v>[EBANK-49] Web elements on mobile browser</v>
      </c>
      <c r="H7" s="11" t="s">
        <v>130</v>
      </c>
      <c r="I7" s="4" t="s">
        <v>36</v>
      </c>
      <c r="J7" s="4" t="s">
        <v>125</v>
      </c>
      <c r="K7" s="4"/>
      <c r="L7" s="8"/>
      <c r="M7"/>
      <c r="N7" s="4">
        <f t="shared" si="2"/>
        <v>0</v>
      </c>
      <c r="O7" s="4" t="s">
        <v>26</v>
      </c>
    </row>
    <row r="8" spans="1:16" ht="30" x14ac:dyDescent="0.25">
      <c r="A8" s="2" t="s">
        <v>47</v>
      </c>
      <c r="B8" s="2" t="s">
        <v>48</v>
      </c>
      <c r="C8" s="2" t="str">
        <f t="shared" si="0"/>
        <v>[EBANK-31] Onboarding instructions depend on customer account type (Standard)</v>
      </c>
      <c r="D8" s="2" t="s">
        <v>33</v>
      </c>
      <c r="E8" s="3" t="s">
        <v>37</v>
      </c>
      <c r="F8" s="2" t="s">
        <v>38</v>
      </c>
      <c r="G8" s="2" t="str">
        <f t="shared" si="1"/>
        <v>[EBANK-50] Mobile web elements</v>
      </c>
      <c r="H8" s="11" t="s">
        <v>130</v>
      </c>
      <c r="I8" s="4" t="s">
        <v>39</v>
      </c>
      <c r="J8" s="4" t="s">
        <v>125</v>
      </c>
      <c r="K8" s="4"/>
      <c r="L8" s="8">
        <v>112.43</v>
      </c>
      <c r="M8" s="9" t="s">
        <v>131</v>
      </c>
      <c r="N8" s="4">
        <f t="shared" si="2"/>
        <v>1</v>
      </c>
      <c r="O8" s="4" t="s">
        <v>29</v>
      </c>
    </row>
    <row r="9" spans="1:16" ht="14.45" customHeight="1" x14ac:dyDescent="0.25">
      <c r="A9" s="2" t="s">
        <v>49</v>
      </c>
      <c r="B9" s="2" t="s">
        <v>50</v>
      </c>
      <c r="C9" s="2" t="str">
        <f t="shared" si="0"/>
        <v>[EBANK-26] HTTP protocol used to store cookies</v>
      </c>
      <c r="D9" s="2" t="s">
        <v>33</v>
      </c>
      <c r="E9" s="3" t="s">
        <v>51</v>
      </c>
      <c r="F9" s="2" t="s">
        <v>52</v>
      </c>
      <c r="G9" s="2" t="str">
        <f t="shared" si="1"/>
        <v>[EBANK-46] E-Bank Mobile app v1.1</v>
      </c>
      <c r="H9" s="11" t="s">
        <v>130</v>
      </c>
      <c r="I9" s="4" t="s">
        <v>53</v>
      </c>
      <c r="J9" s="4" t="s">
        <v>123</v>
      </c>
      <c r="K9" s="4"/>
      <c r="L9" s="8"/>
      <c r="M9"/>
      <c r="N9" s="4">
        <f t="shared" si="2"/>
        <v>0</v>
      </c>
      <c r="O9" s="4" t="s">
        <v>29</v>
      </c>
    </row>
    <row r="10" spans="1:16" ht="14.45" customHeight="1" x14ac:dyDescent="0.25">
      <c r="A10" s="2" t="s">
        <v>49</v>
      </c>
      <c r="B10" s="2" t="s">
        <v>50</v>
      </c>
      <c r="C10" s="2" t="str">
        <f t="shared" si="0"/>
        <v>[EBANK-26] HTTP protocol used to store cookies</v>
      </c>
      <c r="D10" s="2" t="s">
        <v>33</v>
      </c>
      <c r="E10" s="3" t="s">
        <v>54</v>
      </c>
      <c r="F10" s="2" t="s">
        <v>55</v>
      </c>
      <c r="G10" s="2" t="str">
        <f t="shared" si="1"/>
        <v>[EBANK-47] E-Bank Mobile app v1.2</v>
      </c>
      <c r="H10" s="11" t="s">
        <v>130</v>
      </c>
      <c r="I10" s="4" t="s">
        <v>56</v>
      </c>
      <c r="J10" s="4" t="s">
        <v>123</v>
      </c>
      <c r="K10" s="4"/>
      <c r="L10" s="8"/>
      <c r="M10" s="9"/>
      <c r="N10" s="4">
        <f t="shared" si="2"/>
        <v>0</v>
      </c>
      <c r="O10" s="4" t="s">
        <v>29</v>
      </c>
    </row>
    <row r="11" spans="1:16" ht="14.45" customHeight="1" x14ac:dyDescent="0.25">
      <c r="A11" s="2" t="s">
        <v>49</v>
      </c>
      <c r="B11" s="2" t="s">
        <v>50</v>
      </c>
      <c r="C11" s="2" t="str">
        <f t="shared" si="0"/>
        <v>[EBANK-26] HTTP protocol used to store cookies</v>
      </c>
      <c r="D11" s="2" t="s">
        <v>33</v>
      </c>
      <c r="E11" s="3" t="s">
        <v>58</v>
      </c>
      <c r="F11" s="2" t="s">
        <v>59</v>
      </c>
      <c r="G11" s="2" t="str">
        <f t="shared" si="1"/>
        <v>[EBANK-43] Security and compliance testing - Android</v>
      </c>
      <c r="H11" s="11" t="s">
        <v>130</v>
      </c>
      <c r="I11" s="4" t="s">
        <v>60</v>
      </c>
      <c r="J11" s="4" t="s">
        <v>123</v>
      </c>
      <c r="K11" s="4"/>
      <c r="L11" s="8"/>
      <c r="M11" s="9"/>
      <c r="N11" s="4">
        <f t="shared" si="2"/>
        <v>0</v>
      </c>
      <c r="O11" s="4" t="s">
        <v>29</v>
      </c>
    </row>
    <row r="12" spans="1:16" ht="30" x14ac:dyDescent="0.25">
      <c r="A12" s="2" t="s">
        <v>49</v>
      </c>
      <c r="B12" s="2" t="s">
        <v>50</v>
      </c>
      <c r="C12" s="2" t="str">
        <f t="shared" si="0"/>
        <v>[EBANK-26] HTTP protocol used to store cookies</v>
      </c>
      <c r="D12" s="2" t="s">
        <v>33</v>
      </c>
      <c r="E12" s="3" t="s">
        <v>61</v>
      </c>
      <c r="F12" s="2" t="s">
        <v>62</v>
      </c>
      <c r="G12" s="2" t="str">
        <f t="shared" si="1"/>
        <v>[EBANK-44] Security and compliance testing - iOS</v>
      </c>
      <c r="H12" s="11" t="s">
        <v>130</v>
      </c>
      <c r="I12" s="4" t="s">
        <v>63</v>
      </c>
      <c r="J12" s="4" t="s">
        <v>123</v>
      </c>
      <c r="K12" s="4"/>
      <c r="L12" s="8"/>
      <c r="M12" s="9" t="s">
        <v>132</v>
      </c>
      <c r="N12" s="4">
        <f t="shared" si="2"/>
        <v>1</v>
      </c>
      <c r="O12" s="4" t="s">
        <v>26</v>
      </c>
    </row>
    <row r="13" spans="1:16" ht="14.45" customHeight="1" x14ac:dyDescent="0.25">
      <c r="A13" s="2" t="s">
        <v>64</v>
      </c>
      <c r="B13" s="2" t="s">
        <v>65</v>
      </c>
      <c r="C13" s="2" t="str">
        <f t="shared" si="0"/>
        <v>[EBANK-25] Database consistency test</v>
      </c>
      <c r="D13" s="2" t="s">
        <v>33</v>
      </c>
      <c r="E13" s="3" t="s">
        <v>51</v>
      </c>
      <c r="F13" s="2" t="s">
        <v>52</v>
      </c>
      <c r="G13" s="2" t="str">
        <f t="shared" si="1"/>
        <v>[EBANK-46] E-Bank Mobile app v1.1</v>
      </c>
      <c r="H13" s="11" t="s">
        <v>130</v>
      </c>
      <c r="I13" s="4" t="s">
        <v>53</v>
      </c>
      <c r="J13" s="4" t="s">
        <v>123</v>
      </c>
      <c r="K13" s="4"/>
      <c r="L13" s="8"/>
      <c r="M13" s="9"/>
      <c r="N13" s="4">
        <f t="shared" si="2"/>
        <v>0</v>
      </c>
      <c r="O13" s="4" t="s">
        <v>27</v>
      </c>
    </row>
    <row r="14" spans="1:16" ht="14.45" customHeight="1" x14ac:dyDescent="0.25">
      <c r="A14" s="2" t="s">
        <v>64</v>
      </c>
      <c r="B14" s="2" t="s">
        <v>65</v>
      </c>
      <c r="C14" s="2" t="str">
        <f t="shared" si="0"/>
        <v>[EBANK-25] Database consistency test</v>
      </c>
      <c r="D14" s="2" t="s">
        <v>33</v>
      </c>
      <c r="E14" s="3" t="s">
        <v>54</v>
      </c>
      <c r="F14" s="2" t="s">
        <v>55</v>
      </c>
      <c r="G14" s="2" t="str">
        <f t="shared" si="1"/>
        <v>[EBANK-47] E-Bank Mobile app v1.2</v>
      </c>
      <c r="H14" s="11" t="s">
        <v>130</v>
      </c>
      <c r="I14" s="4" t="s">
        <v>56</v>
      </c>
      <c r="J14" s="4" t="s">
        <v>123</v>
      </c>
      <c r="K14" s="4"/>
      <c r="L14" s="8"/>
      <c r="M14" s="9"/>
      <c r="N14" s="4">
        <f t="shared" si="2"/>
        <v>0</v>
      </c>
      <c r="O14" s="4" t="s">
        <v>25</v>
      </c>
    </row>
    <row r="15" spans="1:16" ht="14.45" customHeight="1" x14ac:dyDescent="0.25">
      <c r="A15" s="2" t="s">
        <v>64</v>
      </c>
      <c r="B15" s="2" t="s">
        <v>65</v>
      </c>
      <c r="C15" s="2" t="str">
        <f t="shared" si="0"/>
        <v>[EBANK-25] Database consistency test</v>
      </c>
      <c r="D15" s="2" t="s">
        <v>33</v>
      </c>
      <c r="E15" s="3" t="s">
        <v>58</v>
      </c>
      <c r="F15" s="2" t="s">
        <v>59</v>
      </c>
      <c r="G15" s="2" t="str">
        <f t="shared" si="1"/>
        <v>[EBANK-43] Security and compliance testing - Android</v>
      </c>
      <c r="H15" s="11" t="s">
        <v>130</v>
      </c>
      <c r="I15" s="4" t="s">
        <v>60</v>
      </c>
      <c r="J15" s="4" t="s">
        <v>123</v>
      </c>
      <c r="K15" s="4"/>
      <c r="L15" s="8"/>
      <c r="M15"/>
      <c r="N15" s="4">
        <f t="shared" si="2"/>
        <v>0</v>
      </c>
      <c r="O15" s="4" t="s">
        <v>26</v>
      </c>
    </row>
    <row r="16" spans="1:16" ht="14.45" customHeight="1" x14ac:dyDescent="0.25">
      <c r="A16" s="2" t="s">
        <v>64</v>
      </c>
      <c r="B16" s="2" t="s">
        <v>65</v>
      </c>
      <c r="C16" s="2" t="str">
        <f t="shared" si="0"/>
        <v>[EBANK-25] Database consistency test</v>
      </c>
      <c r="D16" s="2" t="s">
        <v>33</v>
      </c>
      <c r="E16" s="3" t="s">
        <v>61</v>
      </c>
      <c r="F16" s="2" t="s">
        <v>62</v>
      </c>
      <c r="G16" s="2" t="str">
        <f t="shared" si="1"/>
        <v>[EBANK-44] Security and compliance testing - iOS</v>
      </c>
      <c r="H16" s="11" t="s">
        <v>130</v>
      </c>
      <c r="I16" s="4" t="s">
        <v>63</v>
      </c>
      <c r="J16" s="4" t="s">
        <v>123</v>
      </c>
      <c r="K16" s="4"/>
      <c r="L16" s="8"/>
      <c r="M16" s="9"/>
      <c r="N16" s="4">
        <f t="shared" si="2"/>
        <v>0</v>
      </c>
      <c r="O16" s="4" t="s">
        <v>25</v>
      </c>
    </row>
    <row r="17" spans="1:15" ht="30" x14ac:dyDescent="0.25">
      <c r="A17" s="2" t="s">
        <v>66</v>
      </c>
      <c r="B17" s="2" t="s">
        <v>67</v>
      </c>
      <c r="C17" s="2" t="str">
        <f t="shared" si="0"/>
        <v>[EBANK-24] Verify required SSL security compliance</v>
      </c>
      <c r="D17" s="2" t="s">
        <v>33</v>
      </c>
      <c r="E17" s="3" t="s">
        <v>51</v>
      </c>
      <c r="F17" s="2" t="s">
        <v>52</v>
      </c>
      <c r="G17" s="2" t="str">
        <f t="shared" si="1"/>
        <v>[EBANK-46] E-Bank Mobile app v1.1</v>
      </c>
      <c r="H17" s="11" t="s">
        <v>130</v>
      </c>
      <c r="I17" s="4" t="s">
        <v>53</v>
      </c>
      <c r="J17" s="4" t="s">
        <v>123</v>
      </c>
      <c r="K17" s="4"/>
      <c r="L17" s="8">
        <v>64</v>
      </c>
      <c r="M17" s="9" t="s">
        <v>133</v>
      </c>
      <c r="N17" s="4">
        <f t="shared" si="2"/>
        <v>1</v>
      </c>
      <c r="O17" s="4" t="s">
        <v>25</v>
      </c>
    </row>
    <row r="18" spans="1:15" ht="14.45" customHeight="1" x14ac:dyDescent="0.25">
      <c r="A18" s="2" t="s">
        <v>66</v>
      </c>
      <c r="B18" s="2" t="s">
        <v>67</v>
      </c>
      <c r="C18" s="2" t="str">
        <f t="shared" si="0"/>
        <v>[EBANK-24] Verify required SSL security compliance</v>
      </c>
      <c r="D18" s="2" t="s">
        <v>33</v>
      </c>
      <c r="E18" s="3" t="s">
        <v>54</v>
      </c>
      <c r="F18" s="2" t="s">
        <v>55</v>
      </c>
      <c r="G18" s="2" t="str">
        <f t="shared" si="1"/>
        <v>[EBANK-47] E-Bank Mobile app v1.2</v>
      </c>
      <c r="H18" s="11" t="s">
        <v>130</v>
      </c>
      <c r="I18" s="4" t="s">
        <v>56</v>
      </c>
      <c r="J18" s="4" t="s">
        <v>57</v>
      </c>
      <c r="K18" s="4"/>
      <c r="L18" s="8"/>
      <c r="M18"/>
      <c r="N18" s="4">
        <f>IF(ISBLANK(M18),0,LEN(TRIM(M18))-LEN(SUBSTITUTE(TRIM(M18),",",""))+1)</f>
        <v>0</v>
      </c>
      <c r="O18" s="4" t="s">
        <v>27</v>
      </c>
    </row>
    <row r="19" spans="1:15" ht="14.45" customHeight="1" x14ac:dyDescent="0.25">
      <c r="A19" s="2" t="s">
        <v>66</v>
      </c>
      <c r="B19" s="2" t="s">
        <v>67</v>
      </c>
      <c r="C19" s="2" t="str">
        <f t="shared" si="0"/>
        <v>[EBANK-24] Verify required SSL security compliance</v>
      </c>
      <c r="D19" s="2" t="s">
        <v>33</v>
      </c>
      <c r="E19" s="3" t="s">
        <v>58</v>
      </c>
      <c r="F19" s="2" t="s">
        <v>59</v>
      </c>
      <c r="G19" s="2" t="str">
        <f t="shared" si="1"/>
        <v>[EBANK-43] Security and compliance testing - Android</v>
      </c>
      <c r="H19" s="11" t="s">
        <v>130</v>
      </c>
      <c r="I19" s="4" t="s">
        <v>60</v>
      </c>
      <c r="J19" s="4" t="s">
        <v>57</v>
      </c>
      <c r="K19" s="4"/>
      <c r="L19" s="8"/>
      <c r="M19"/>
      <c r="N19" s="4">
        <f>IF(ISBLANK(M19),0,LEN(TRIM(M19))-LEN(SUBSTITUTE(TRIM(M19),",",""))+1)</f>
        <v>0</v>
      </c>
      <c r="O19" s="4" t="s">
        <v>26</v>
      </c>
    </row>
    <row r="20" spans="1:15" ht="14.45" customHeight="1" x14ac:dyDescent="0.25">
      <c r="A20" s="2" t="s">
        <v>66</v>
      </c>
      <c r="B20" s="2" t="s">
        <v>67</v>
      </c>
      <c r="C20" s="2" t="str">
        <f t="shared" si="0"/>
        <v>[EBANK-24] Verify required SSL security compliance</v>
      </c>
      <c r="D20" s="2" t="s">
        <v>33</v>
      </c>
      <c r="E20" s="3" t="s">
        <v>61</v>
      </c>
      <c r="F20" s="2" t="s">
        <v>62</v>
      </c>
      <c r="G20" s="2" t="str">
        <f t="shared" si="1"/>
        <v>[EBANK-44] Security and compliance testing - iOS</v>
      </c>
      <c r="H20" s="11" t="s">
        <v>130</v>
      </c>
      <c r="I20" s="4" t="s">
        <v>63</v>
      </c>
      <c r="J20" s="4" t="s">
        <v>57</v>
      </c>
      <c r="K20" s="4"/>
      <c r="L20" s="8"/>
      <c r="M20"/>
      <c r="N20" s="4">
        <f t="shared" si="2"/>
        <v>0</v>
      </c>
      <c r="O20" s="4" t="s">
        <v>25</v>
      </c>
    </row>
    <row r="21" spans="1:15" ht="14.45" customHeight="1" x14ac:dyDescent="0.25">
      <c r="A21" s="2" t="s">
        <v>68</v>
      </c>
      <c r="B21" s="2" t="s">
        <v>69</v>
      </c>
      <c r="C21" s="2" t="str">
        <f t="shared" si="0"/>
        <v>[EBANK-23] Response time test at different connection speeds</v>
      </c>
      <c r="D21" s="2" t="s">
        <v>33</v>
      </c>
      <c r="E21" s="3" t="s">
        <v>34</v>
      </c>
      <c r="F21" s="2" t="s">
        <v>35</v>
      </c>
      <c r="G21" s="2" t="str">
        <f t="shared" si="1"/>
        <v>[EBANK-49] Web elements on mobile browser</v>
      </c>
      <c r="H21" s="11" t="s">
        <v>130</v>
      </c>
      <c r="I21" s="4" t="s">
        <v>36</v>
      </c>
      <c r="J21" s="4" t="s">
        <v>57</v>
      </c>
      <c r="K21" s="4"/>
      <c r="L21" s="8">
        <v>96</v>
      </c>
      <c r="M21" s="9"/>
      <c r="N21" s="4">
        <f t="shared" si="2"/>
        <v>0</v>
      </c>
      <c r="O21" s="4" t="s">
        <v>29</v>
      </c>
    </row>
    <row r="22" spans="1:15" ht="14.45" customHeight="1" x14ac:dyDescent="0.25">
      <c r="A22" s="2" t="s">
        <v>68</v>
      </c>
      <c r="B22" s="2" t="s">
        <v>69</v>
      </c>
      <c r="C22" s="2" t="str">
        <f t="shared" si="0"/>
        <v>[EBANK-23] Response time test at different connection speeds</v>
      </c>
      <c r="D22" s="2" t="s">
        <v>33</v>
      </c>
      <c r="E22" s="3" t="s">
        <v>37</v>
      </c>
      <c r="F22" s="2" t="s">
        <v>38</v>
      </c>
      <c r="G22" s="2" t="str">
        <f t="shared" si="1"/>
        <v>[EBANK-50] Mobile web elements</v>
      </c>
      <c r="H22" s="11" t="s">
        <v>130</v>
      </c>
      <c r="I22" s="4" t="s">
        <v>39</v>
      </c>
      <c r="J22" s="4" t="s">
        <v>57</v>
      </c>
      <c r="K22" s="4"/>
      <c r="L22" s="8"/>
      <c r="M22"/>
      <c r="N22" s="4">
        <f t="shared" si="2"/>
        <v>0</v>
      </c>
      <c r="O22" s="4" t="s">
        <v>29</v>
      </c>
    </row>
    <row r="23" spans="1:15" ht="14.45" customHeight="1" x14ac:dyDescent="0.25">
      <c r="A23" s="2" t="s">
        <v>70</v>
      </c>
      <c r="B23" s="2" t="s">
        <v>71</v>
      </c>
      <c r="C23" s="2" t="str">
        <f t="shared" si="0"/>
        <v>[EBANK-22] Desktop Operating System compatibility test</v>
      </c>
      <c r="D23" s="2" t="s">
        <v>33</v>
      </c>
      <c r="E23" s="3" t="s">
        <v>51</v>
      </c>
      <c r="F23" s="2" t="s">
        <v>52</v>
      </c>
      <c r="G23" s="2" t="str">
        <f t="shared" si="1"/>
        <v>[EBANK-46] E-Bank Mobile app v1.1</v>
      </c>
      <c r="H23" s="11" t="s">
        <v>130</v>
      </c>
      <c r="I23" s="4" t="s">
        <v>53</v>
      </c>
      <c r="J23" s="4" t="s">
        <v>57</v>
      </c>
      <c r="K23" s="4"/>
      <c r="L23" s="8"/>
      <c r="M23"/>
      <c r="N23" s="4">
        <f t="shared" si="2"/>
        <v>0</v>
      </c>
      <c r="O23" s="4" t="s">
        <v>26</v>
      </c>
    </row>
    <row r="24" spans="1:15" ht="14.45" customHeight="1" x14ac:dyDescent="0.25">
      <c r="A24" s="2" t="s">
        <v>70</v>
      </c>
      <c r="B24" s="2" t="s">
        <v>71</v>
      </c>
      <c r="C24" s="2" t="str">
        <f t="shared" si="0"/>
        <v>[EBANK-22] Desktop Operating System compatibility test</v>
      </c>
      <c r="D24" s="2" t="s">
        <v>33</v>
      </c>
      <c r="E24" s="3" t="s">
        <v>54</v>
      </c>
      <c r="F24" s="2" t="s">
        <v>55</v>
      </c>
      <c r="G24" s="2" t="str">
        <f t="shared" si="1"/>
        <v>[EBANK-47] E-Bank Mobile app v1.2</v>
      </c>
      <c r="H24" s="11" t="s">
        <v>130</v>
      </c>
      <c r="I24" s="4" t="s">
        <v>56</v>
      </c>
      <c r="J24" s="4" t="s">
        <v>57</v>
      </c>
      <c r="K24" s="4"/>
      <c r="L24" s="8"/>
      <c r="M24"/>
      <c r="N24" s="4">
        <f t="shared" si="2"/>
        <v>0</v>
      </c>
      <c r="O24" s="4" t="s">
        <v>29</v>
      </c>
    </row>
    <row r="25" spans="1:15" ht="14.45" customHeight="1" x14ac:dyDescent="0.25">
      <c r="A25" s="2" t="s">
        <v>70</v>
      </c>
      <c r="B25" s="2" t="s">
        <v>71</v>
      </c>
      <c r="C25" s="2" t="str">
        <f t="shared" si="0"/>
        <v>[EBANK-22] Desktop Operating System compatibility test</v>
      </c>
      <c r="D25" s="2" t="s">
        <v>33</v>
      </c>
      <c r="E25" s="3" t="s">
        <v>58</v>
      </c>
      <c r="F25" s="2" t="s">
        <v>59</v>
      </c>
      <c r="G25" s="2" t="str">
        <f t="shared" si="1"/>
        <v>[EBANK-43] Security and compliance testing - Android</v>
      </c>
      <c r="H25" s="11" t="s">
        <v>127</v>
      </c>
      <c r="I25" s="4" t="s">
        <v>60</v>
      </c>
      <c r="J25" s="4" t="s">
        <v>57</v>
      </c>
      <c r="K25" s="4"/>
      <c r="L25" s="8"/>
      <c r="M25" s="9"/>
      <c r="N25" s="4">
        <f t="shared" si="2"/>
        <v>0</v>
      </c>
      <c r="O25" s="4" t="s">
        <v>25</v>
      </c>
    </row>
    <row r="26" spans="1:15" ht="30" x14ac:dyDescent="0.25">
      <c r="A26" s="2" t="s">
        <v>70</v>
      </c>
      <c r="B26" s="2" t="s">
        <v>71</v>
      </c>
      <c r="C26" s="2" t="str">
        <f t="shared" si="0"/>
        <v>[EBANK-22] Desktop Operating System compatibility test</v>
      </c>
      <c r="D26" s="2" t="s">
        <v>33</v>
      </c>
      <c r="E26" s="3" t="s">
        <v>61</v>
      </c>
      <c r="F26" s="2" t="s">
        <v>62</v>
      </c>
      <c r="G26" s="2" t="str">
        <f t="shared" si="1"/>
        <v>[EBANK-44] Security and compliance testing - iOS</v>
      </c>
      <c r="H26" s="11" t="s">
        <v>127</v>
      </c>
      <c r="I26" s="4" t="s">
        <v>63</v>
      </c>
      <c r="J26" s="4" t="s">
        <v>57</v>
      </c>
      <c r="K26" s="4"/>
      <c r="L26" s="8"/>
      <c r="M26" s="9" t="s">
        <v>132</v>
      </c>
      <c r="N26" s="4">
        <f t="shared" si="2"/>
        <v>1</v>
      </c>
      <c r="O26" s="4" t="s">
        <v>27</v>
      </c>
    </row>
    <row r="27" spans="1:15" ht="14.45" customHeight="1" x14ac:dyDescent="0.25">
      <c r="A27" s="2" t="s">
        <v>72</v>
      </c>
      <c r="B27" s="2" t="s">
        <v>73</v>
      </c>
      <c r="C27" s="2" t="str">
        <f t="shared" si="0"/>
        <v>[EBANK-20] Mobile browser compatibility test</v>
      </c>
      <c r="D27" s="2" t="s">
        <v>33</v>
      </c>
      <c r="E27" s="3" t="s">
        <v>34</v>
      </c>
      <c r="F27" s="2" t="s">
        <v>35</v>
      </c>
      <c r="G27" s="2" t="str">
        <f t="shared" si="1"/>
        <v>[EBANK-49] Web elements on mobile browser</v>
      </c>
      <c r="H27" s="11" t="s">
        <v>127</v>
      </c>
      <c r="I27" s="4" t="s">
        <v>36</v>
      </c>
      <c r="J27" s="4" t="s">
        <v>125</v>
      </c>
      <c r="K27" s="4"/>
      <c r="L27" s="8"/>
      <c r="M27"/>
      <c r="N27" s="4">
        <f t="shared" si="2"/>
        <v>0</v>
      </c>
      <c r="O27" s="4" t="s">
        <v>27</v>
      </c>
    </row>
    <row r="28" spans="1:15" ht="14.45" customHeight="1" x14ac:dyDescent="0.25">
      <c r="A28" s="2" t="s">
        <v>72</v>
      </c>
      <c r="B28" s="2" t="s">
        <v>73</v>
      </c>
      <c r="C28" s="2" t="str">
        <f t="shared" si="0"/>
        <v>[EBANK-20] Mobile browser compatibility test</v>
      </c>
      <c r="D28" s="2" t="s">
        <v>33</v>
      </c>
      <c r="E28" s="3" t="s">
        <v>37</v>
      </c>
      <c r="F28" s="2" t="s">
        <v>38</v>
      </c>
      <c r="G28" s="2" t="str">
        <f t="shared" si="1"/>
        <v>[EBANK-50] Mobile web elements</v>
      </c>
      <c r="H28" s="11" t="s">
        <v>127</v>
      </c>
      <c r="I28" s="4" t="s">
        <v>39</v>
      </c>
      <c r="J28" s="4" t="s">
        <v>125</v>
      </c>
      <c r="K28" s="4"/>
      <c r="L28" s="8"/>
      <c r="M28"/>
      <c r="N28" s="4">
        <f t="shared" si="2"/>
        <v>0</v>
      </c>
      <c r="O28" s="4" t="s">
        <v>25</v>
      </c>
    </row>
    <row r="29" spans="1:15" ht="14.45" customHeight="1" x14ac:dyDescent="0.25">
      <c r="A29" s="2" t="s">
        <v>74</v>
      </c>
      <c r="B29" s="2" t="s">
        <v>75</v>
      </c>
      <c r="C29" s="2" t="str">
        <f t="shared" si="0"/>
        <v>[EBANK-18] Loading website with various connections quality</v>
      </c>
      <c r="D29" s="2" t="s">
        <v>33</v>
      </c>
      <c r="E29" s="3" t="s">
        <v>34</v>
      </c>
      <c r="F29" s="2" t="s">
        <v>35</v>
      </c>
      <c r="G29" s="2" t="str">
        <f t="shared" si="1"/>
        <v>[EBANK-49] Web elements on mobile browser</v>
      </c>
      <c r="H29" s="11" t="s">
        <v>127</v>
      </c>
      <c r="I29" s="4" t="s">
        <v>36</v>
      </c>
      <c r="J29" s="4" t="s">
        <v>125</v>
      </c>
      <c r="K29" s="4"/>
      <c r="L29" s="8"/>
      <c r="M29" s="9"/>
      <c r="N29" s="4">
        <f t="shared" si="2"/>
        <v>0</v>
      </c>
      <c r="O29" s="4" t="s">
        <v>25</v>
      </c>
    </row>
    <row r="30" spans="1:15" ht="14.45" customHeight="1" x14ac:dyDescent="0.25">
      <c r="A30" s="2" t="s">
        <v>74</v>
      </c>
      <c r="B30" s="2" t="s">
        <v>75</v>
      </c>
      <c r="C30" s="2" t="str">
        <f t="shared" si="0"/>
        <v>[EBANK-18] Loading website with various connections quality</v>
      </c>
      <c r="D30" s="2" t="s">
        <v>33</v>
      </c>
      <c r="E30" s="3" t="s">
        <v>37</v>
      </c>
      <c r="F30" s="2" t="s">
        <v>38</v>
      </c>
      <c r="G30" s="2" t="str">
        <f t="shared" si="1"/>
        <v>[EBANK-50] Mobile web elements</v>
      </c>
      <c r="H30" s="11" t="s">
        <v>127</v>
      </c>
      <c r="I30" s="4" t="s">
        <v>39</v>
      </c>
      <c r="J30" s="4" t="s">
        <v>125</v>
      </c>
      <c r="K30" s="4"/>
      <c r="L30" s="8"/>
      <c r="M30"/>
      <c r="N30" s="4">
        <f t="shared" si="2"/>
        <v>0</v>
      </c>
      <c r="O30" s="4" t="s">
        <v>25</v>
      </c>
    </row>
    <row r="31" spans="1:15" ht="30" x14ac:dyDescent="0.25">
      <c r="A31" s="2" t="s">
        <v>76</v>
      </c>
      <c r="B31" s="2" t="s">
        <v>77</v>
      </c>
      <c r="C31" s="2" t="str">
        <f t="shared" si="0"/>
        <v>[EBANK-17] Keyboard switching is automatic for number type fields on mobile</v>
      </c>
      <c r="D31" s="2" t="s">
        <v>33</v>
      </c>
      <c r="E31" s="3" t="s">
        <v>34</v>
      </c>
      <c r="F31" s="2" t="s">
        <v>35</v>
      </c>
      <c r="G31" s="2" t="str">
        <f t="shared" si="1"/>
        <v>[EBANK-49] Web elements on mobile browser</v>
      </c>
      <c r="H31" s="11" t="s">
        <v>127</v>
      </c>
      <c r="I31" s="4" t="s">
        <v>36</v>
      </c>
      <c r="J31" s="4" t="s">
        <v>125</v>
      </c>
      <c r="K31" s="4"/>
      <c r="L31" s="8"/>
      <c r="M31" s="9" t="s">
        <v>132</v>
      </c>
      <c r="N31" s="4">
        <f t="shared" si="2"/>
        <v>1</v>
      </c>
      <c r="O31" s="4" t="s">
        <v>25</v>
      </c>
    </row>
    <row r="32" spans="1:15" ht="14.45" customHeight="1" x14ac:dyDescent="0.25">
      <c r="A32" s="2" t="s">
        <v>76</v>
      </c>
      <c r="B32" s="2" t="s">
        <v>77</v>
      </c>
      <c r="C32" s="2" t="str">
        <f t="shared" si="0"/>
        <v>[EBANK-17] Keyboard switching is automatic for number type fields on mobile</v>
      </c>
      <c r="D32" s="2" t="s">
        <v>33</v>
      </c>
      <c r="E32" s="3" t="s">
        <v>37</v>
      </c>
      <c r="F32" s="2" t="s">
        <v>38</v>
      </c>
      <c r="G32" s="2" t="str">
        <f t="shared" si="1"/>
        <v>[EBANK-50] Mobile web elements</v>
      </c>
      <c r="H32" s="11" t="s">
        <v>127</v>
      </c>
      <c r="I32" s="4" t="s">
        <v>39</v>
      </c>
      <c r="J32" s="4" t="s">
        <v>125</v>
      </c>
      <c r="K32" s="4"/>
      <c r="L32" s="8"/>
      <c r="M32"/>
      <c r="N32" s="4">
        <f t="shared" si="2"/>
        <v>0</v>
      </c>
      <c r="O32" s="4" t="s">
        <v>26</v>
      </c>
    </row>
    <row r="33" spans="1:15" ht="14.45" customHeight="1" x14ac:dyDescent="0.25">
      <c r="A33" s="2" t="s">
        <v>78</v>
      </c>
      <c r="B33" s="2" t="s">
        <v>79</v>
      </c>
      <c r="C33" s="2" t="str">
        <f t="shared" si="0"/>
        <v>[EBANK-16] Irrelevant menu items don't appear</v>
      </c>
      <c r="D33" s="2" t="s">
        <v>33</v>
      </c>
      <c r="E33" s="3" t="s">
        <v>34</v>
      </c>
      <c r="F33" s="2" t="s">
        <v>35</v>
      </c>
      <c r="G33" s="2" t="str">
        <f t="shared" si="1"/>
        <v>[EBANK-49] Web elements on mobile browser</v>
      </c>
      <c r="H33" s="11" t="s">
        <v>127</v>
      </c>
      <c r="I33" s="4" t="s">
        <v>36</v>
      </c>
      <c r="J33" s="4" t="s">
        <v>57</v>
      </c>
      <c r="K33" s="4"/>
      <c r="L33" s="8"/>
      <c r="M33" s="9"/>
      <c r="N33" s="4">
        <f t="shared" si="2"/>
        <v>0</v>
      </c>
      <c r="O33" s="4" t="s">
        <v>26</v>
      </c>
    </row>
    <row r="34" spans="1:15" ht="14.45" customHeight="1" x14ac:dyDescent="0.25">
      <c r="A34" s="2" t="s">
        <v>78</v>
      </c>
      <c r="B34" s="2" t="s">
        <v>79</v>
      </c>
      <c r="C34" s="2" t="str">
        <f t="shared" ref="C34:C65" si="3">"[" &amp; A34 &amp; "] " &amp; B34</f>
        <v>[EBANK-16] Irrelevant menu items don't appear</v>
      </c>
      <c r="D34" s="2" t="s">
        <v>33</v>
      </c>
      <c r="E34" s="3" t="s">
        <v>37</v>
      </c>
      <c r="F34" s="2" t="s">
        <v>38</v>
      </c>
      <c r="G34" s="2" t="str">
        <f t="shared" ref="G34:G65" si="4">"[" &amp; E34 &amp; "] " &amp; F34</f>
        <v>[EBANK-50] Mobile web elements</v>
      </c>
      <c r="H34" s="11" t="s">
        <v>127</v>
      </c>
      <c r="I34" s="4" t="s">
        <v>39</v>
      </c>
      <c r="J34" s="4" t="s">
        <v>57</v>
      </c>
      <c r="K34" s="4"/>
      <c r="L34" s="8"/>
      <c r="M34"/>
      <c r="N34" s="4">
        <f t="shared" ref="N34:N65" si="5">IF(ISBLANK(M34),0,LEN(TRIM(M34))-LEN(SUBSTITUTE(TRIM(M34),",",""))+1)</f>
        <v>0</v>
      </c>
      <c r="O34" s="4" t="s">
        <v>26</v>
      </c>
    </row>
    <row r="35" spans="1:15" ht="14.45" customHeight="1" x14ac:dyDescent="0.25">
      <c r="A35" s="2" t="s">
        <v>80</v>
      </c>
      <c r="B35" s="2" t="s">
        <v>81</v>
      </c>
      <c r="C35" s="2" t="str">
        <f t="shared" si="3"/>
        <v>[EBANK-15] All documented shortcut keys can be used</v>
      </c>
      <c r="D35" s="2" t="s">
        <v>33</v>
      </c>
      <c r="E35" s="3" t="s">
        <v>34</v>
      </c>
      <c r="F35" s="2" t="s">
        <v>35</v>
      </c>
      <c r="G35" s="2" t="str">
        <f t="shared" si="4"/>
        <v>[EBANK-49] Web elements on mobile browser</v>
      </c>
      <c r="H35" s="11" t="s">
        <v>127</v>
      </c>
      <c r="I35" s="4" t="s">
        <v>36</v>
      </c>
      <c r="J35" s="4" t="s">
        <v>57</v>
      </c>
      <c r="K35" s="4"/>
      <c r="L35" s="8"/>
      <c r="M35"/>
      <c r="N35" s="4">
        <f t="shared" si="5"/>
        <v>0</v>
      </c>
      <c r="O35" s="4" t="s">
        <v>28</v>
      </c>
    </row>
    <row r="36" spans="1:15" ht="14.45" customHeight="1" x14ac:dyDescent="0.25">
      <c r="A36" s="2" t="s">
        <v>80</v>
      </c>
      <c r="B36" s="2" t="s">
        <v>81</v>
      </c>
      <c r="C36" s="2" t="str">
        <f t="shared" si="3"/>
        <v>[EBANK-15] All documented shortcut keys can be used</v>
      </c>
      <c r="D36" s="2" t="s">
        <v>33</v>
      </c>
      <c r="E36" s="3" t="s">
        <v>37</v>
      </c>
      <c r="F36" s="2" t="s">
        <v>38</v>
      </c>
      <c r="G36" s="2" t="str">
        <f t="shared" si="4"/>
        <v>[EBANK-50] Mobile web elements</v>
      </c>
      <c r="H36" s="11" t="s">
        <v>127</v>
      </c>
      <c r="I36" s="4" t="s">
        <v>39</v>
      </c>
      <c r="J36" s="4" t="s">
        <v>57</v>
      </c>
      <c r="K36" s="4"/>
      <c r="L36" s="8"/>
      <c r="M36" s="9"/>
      <c r="N36" s="4">
        <f t="shared" si="5"/>
        <v>0</v>
      </c>
      <c r="O36" s="4" t="s">
        <v>28</v>
      </c>
    </row>
    <row r="37" spans="1:15" ht="14.45" customHeight="1" x14ac:dyDescent="0.25">
      <c r="A37" s="2" t="s">
        <v>82</v>
      </c>
      <c r="B37" s="2" t="s">
        <v>83</v>
      </c>
      <c r="C37" s="2" t="str">
        <f t="shared" si="3"/>
        <v>[EBANK-14] Insufficient funds notifications are straightforward</v>
      </c>
      <c r="D37" s="2" t="s">
        <v>33</v>
      </c>
      <c r="E37" s="3" t="s">
        <v>40</v>
      </c>
      <c r="F37" s="2" t="s">
        <v>41</v>
      </c>
      <c r="G37" s="2" t="str">
        <f t="shared" si="4"/>
        <v xml:space="preserve">[EBANK-51] Planned testing for PSD2 </v>
      </c>
      <c r="H37" s="11" t="s">
        <v>130</v>
      </c>
      <c r="I37" s="4" t="s">
        <v>42</v>
      </c>
      <c r="J37" s="4" t="s">
        <v>57</v>
      </c>
      <c r="K37" s="4"/>
      <c r="L37" s="8"/>
      <c r="M37"/>
      <c r="N37" s="4">
        <f t="shared" si="5"/>
        <v>0</v>
      </c>
      <c r="O37" s="4" t="s">
        <v>29</v>
      </c>
    </row>
    <row r="38" spans="1:15" ht="14.45" customHeight="1" x14ac:dyDescent="0.25">
      <c r="A38" s="2" t="s">
        <v>84</v>
      </c>
      <c r="B38" s="2" t="s">
        <v>85</v>
      </c>
      <c r="C38" s="2" t="str">
        <f t="shared" si="3"/>
        <v>[EBANK-13] Table scrolling edge cases are handled</v>
      </c>
      <c r="D38" s="2" t="s">
        <v>33</v>
      </c>
      <c r="E38" s="3" t="s">
        <v>34</v>
      </c>
      <c r="F38" s="2" t="s">
        <v>35</v>
      </c>
      <c r="G38" s="2" t="str">
        <f t="shared" si="4"/>
        <v>[EBANK-49] Web elements on mobile browser</v>
      </c>
      <c r="H38" s="11" t="s">
        <v>129</v>
      </c>
      <c r="I38" s="4" t="s">
        <v>36</v>
      </c>
      <c r="J38" s="4" t="s">
        <v>57</v>
      </c>
      <c r="K38" s="4"/>
      <c r="L38" s="8"/>
      <c r="M38"/>
      <c r="N38" s="4">
        <f t="shared" si="5"/>
        <v>0</v>
      </c>
      <c r="O38" s="4" t="s">
        <v>28</v>
      </c>
    </row>
    <row r="39" spans="1:15" ht="30" x14ac:dyDescent="0.25">
      <c r="A39" s="2" t="s">
        <v>84</v>
      </c>
      <c r="B39" s="2" t="s">
        <v>85</v>
      </c>
      <c r="C39" s="2" t="str">
        <f t="shared" si="3"/>
        <v>[EBANK-13] Table scrolling edge cases are handled</v>
      </c>
      <c r="D39" s="2" t="s">
        <v>33</v>
      </c>
      <c r="E39" s="3" t="s">
        <v>37</v>
      </c>
      <c r="F39" s="2" t="s">
        <v>38</v>
      </c>
      <c r="G39" s="2" t="str">
        <f t="shared" si="4"/>
        <v>[EBANK-50] Mobile web elements</v>
      </c>
      <c r="H39" s="11" t="s">
        <v>130</v>
      </c>
      <c r="I39" s="4" t="s">
        <v>39</v>
      </c>
      <c r="J39" s="4" t="s">
        <v>125</v>
      </c>
      <c r="K39" s="4"/>
      <c r="L39" s="8">
        <v>64</v>
      </c>
      <c r="M39" s="9" t="s">
        <v>132</v>
      </c>
      <c r="N39" s="4">
        <f t="shared" si="5"/>
        <v>1</v>
      </c>
      <c r="O39" s="4" t="s">
        <v>28</v>
      </c>
    </row>
    <row r="40" spans="1:15" ht="14.45" customHeight="1" x14ac:dyDescent="0.25">
      <c r="A40" s="2" t="s">
        <v>86</v>
      </c>
      <c r="B40" s="2" t="s">
        <v>87</v>
      </c>
      <c r="C40" s="2" t="str">
        <f t="shared" si="3"/>
        <v>[EBANK-12] Type ahead feature is default for form filling</v>
      </c>
      <c r="D40" s="2" t="s">
        <v>33</v>
      </c>
      <c r="E40" s="3" t="s">
        <v>34</v>
      </c>
      <c r="F40" s="2" t="s">
        <v>35</v>
      </c>
      <c r="G40" s="2" t="str">
        <f t="shared" si="4"/>
        <v>[EBANK-49] Web elements on mobile browser</v>
      </c>
      <c r="H40" s="11" t="s">
        <v>130</v>
      </c>
      <c r="I40" s="4" t="s">
        <v>36</v>
      </c>
      <c r="J40" s="4" t="s">
        <v>125</v>
      </c>
      <c r="K40" s="4"/>
      <c r="L40" s="8"/>
      <c r="M40"/>
      <c r="N40" s="4">
        <f t="shared" si="5"/>
        <v>0</v>
      </c>
      <c r="O40" s="4" t="s">
        <v>28</v>
      </c>
    </row>
    <row r="41" spans="1:15" ht="14.45" customHeight="1" x14ac:dyDescent="0.25">
      <c r="A41" s="2" t="s">
        <v>86</v>
      </c>
      <c r="B41" s="2" t="s">
        <v>87</v>
      </c>
      <c r="C41" s="2" t="str">
        <f t="shared" si="3"/>
        <v>[EBANK-12] Type ahead feature is default for form filling</v>
      </c>
      <c r="D41" s="2" t="s">
        <v>33</v>
      </c>
      <c r="E41" s="3" t="s">
        <v>37</v>
      </c>
      <c r="F41" s="2" t="s">
        <v>38</v>
      </c>
      <c r="G41" s="2" t="str">
        <f t="shared" si="4"/>
        <v>[EBANK-50] Mobile web elements</v>
      </c>
      <c r="H41" s="11" t="s">
        <v>130</v>
      </c>
      <c r="I41" s="4" t="s">
        <v>39</v>
      </c>
      <c r="J41" s="4" t="s">
        <v>125</v>
      </c>
      <c r="K41" s="4"/>
      <c r="L41" s="8"/>
      <c r="M41"/>
      <c r="N41" s="4">
        <f t="shared" si="5"/>
        <v>0</v>
      </c>
      <c r="O41" s="4" t="s">
        <v>28</v>
      </c>
    </row>
    <row r="42" spans="1:15" ht="14.45" customHeight="1" x14ac:dyDescent="0.25">
      <c r="A42" s="2" t="s">
        <v>88</v>
      </c>
      <c r="B42" s="2" t="s">
        <v>89</v>
      </c>
      <c r="C42" s="2" t="str">
        <f t="shared" si="3"/>
        <v>[EBANK-11] Confirmations are prompted when leaving forms without saving</v>
      </c>
      <c r="D42" s="2" t="s">
        <v>33</v>
      </c>
      <c r="E42" s="3" t="s">
        <v>34</v>
      </c>
      <c r="F42" s="2" t="s">
        <v>35</v>
      </c>
      <c r="G42" s="2" t="str">
        <f t="shared" si="4"/>
        <v>[EBANK-49] Web elements on mobile browser</v>
      </c>
      <c r="H42" s="11" t="s">
        <v>130</v>
      </c>
      <c r="I42" s="4" t="s">
        <v>36</v>
      </c>
      <c r="J42" s="4" t="s">
        <v>125</v>
      </c>
      <c r="K42" s="4"/>
      <c r="L42" s="8"/>
      <c r="M42"/>
      <c r="N42" s="4">
        <f t="shared" si="5"/>
        <v>0</v>
      </c>
      <c r="O42" s="4" t="s">
        <v>26</v>
      </c>
    </row>
    <row r="43" spans="1:15" ht="14.45" customHeight="1" x14ac:dyDescent="0.25">
      <c r="A43" s="2" t="s">
        <v>88</v>
      </c>
      <c r="B43" s="2" t="s">
        <v>89</v>
      </c>
      <c r="C43" s="2" t="str">
        <f t="shared" si="3"/>
        <v>[EBANK-11] Confirmations are prompted when leaving forms without saving</v>
      </c>
      <c r="D43" s="2" t="s">
        <v>33</v>
      </c>
      <c r="E43" s="3" t="s">
        <v>37</v>
      </c>
      <c r="F43" s="2" t="s">
        <v>38</v>
      </c>
      <c r="G43" s="2" t="str">
        <f t="shared" si="4"/>
        <v>[EBANK-50] Mobile web elements</v>
      </c>
      <c r="H43" s="11" t="s">
        <v>129</v>
      </c>
      <c r="I43" s="4" t="s">
        <v>53</v>
      </c>
      <c r="J43" s="4" t="s">
        <v>125</v>
      </c>
      <c r="K43" s="4"/>
      <c r="L43" s="8"/>
      <c r="M43" s="9"/>
      <c r="N43" s="4">
        <f t="shared" si="5"/>
        <v>0</v>
      </c>
      <c r="O43" s="4" t="s">
        <v>27</v>
      </c>
    </row>
    <row r="44" spans="1:15" ht="14.45" customHeight="1" x14ac:dyDescent="0.25">
      <c r="A44" s="2" t="s">
        <v>90</v>
      </c>
      <c r="B44" s="2" t="s">
        <v>91</v>
      </c>
      <c r="C44" s="2" t="str">
        <f t="shared" si="3"/>
        <v>[EBANK-10] Abbreviations are consistently used</v>
      </c>
      <c r="D44" s="2" t="s">
        <v>33</v>
      </c>
      <c r="E44" s="3" t="s">
        <v>34</v>
      </c>
      <c r="F44" s="2" t="s">
        <v>35</v>
      </c>
      <c r="G44" s="2" t="str">
        <f t="shared" si="4"/>
        <v>[EBANK-49] Web elements on mobile browser</v>
      </c>
      <c r="H44" s="11" t="s">
        <v>129</v>
      </c>
      <c r="I44" s="4" t="s">
        <v>36</v>
      </c>
      <c r="J44" s="4" t="s">
        <v>125</v>
      </c>
      <c r="K44" s="4"/>
      <c r="L44" s="8"/>
      <c r="M44"/>
      <c r="N44" s="4">
        <f t="shared" si="5"/>
        <v>0</v>
      </c>
      <c r="O44" s="4" t="s">
        <v>27</v>
      </c>
    </row>
    <row r="45" spans="1:15" ht="14.45" customHeight="1" x14ac:dyDescent="0.25">
      <c r="A45" s="2" t="s">
        <v>90</v>
      </c>
      <c r="B45" s="2" t="s">
        <v>91</v>
      </c>
      <c r="C45" s="2" t="str">
        <f t="shared" si="3"/>
        <v>[EBANK-10] Abbreviations are consistently used</v>
      </c>
      <c r="D45" s="2" t="s">
        <v>33</v>
      </c>
      <c r="E45" s="3" t="s">
        <v>37</v>
      </c>
      <c r="F45" s="2" t="s">
        <v>38</v>
      </c>
      <c r="G45" s="2" t="str">
        <f t="shared" si="4"/>
        <v>[EBANK-50] Mobile web elements</v>
      </c>
      <c r="H45" s="11" t="s">
        <v>129</v>
      </c>
      <c r="I45" s="4" t="s">
        <v>39</v>
      </c>
      <c r="J45" s="4" t="s">
        <v>125</v>
      </c>
      <c r="K45" s="4"/>
      <c r="L45" s="8"/>
      <c r="M45" s="9"/>
      <c r="N45" s="4">
        <f t="shared" si="5"/>
        <v>0</v>
      </c>
      <c r="O45" s="4" t="s">
        <v>27</v>
      </c>
    </row>
    <row r="46" spans="1:15" ht="30" x14ac:dyDescent="0.25">
      <c r="A46" s="2" t="s">
        <v>92</v>
      </c>
      <c r="B46" s="2" t="s">
        <v>93</v>
      </c>
      <c r="C46" s="2" t="str">
        <f t="shared" si="3"/>
        <v>[EBANK-9] Language is automatically selected based on device location</v>
      </c>
      <c r="D46" s="2" t="s">
        <v>33</v>
      </c>
      <c r="E46" s="3" t="s">
        <v>34</v>
      </c>
      <c r="F46" s="2" t="s">
        <v>35</v>
      </c>
      <c r="G46" s="2" t="str">
        <f t="shared" si="4"/>
        <v>[EBANK-49] Web elements on mobile browser</v>
      </c>
      <c r="H46" s="11" t="s">
        <v>129</v>
      </c>
      <c r="I46" s="4" t="s">
        <v>36</v>
      </c>
      <c r="J46" s="4" t="s">
        <v>125</v>
      </c>
      <c r="K46" s="4"/>
      <c r="L46" s="8"/>
      <c r="M46" s="9" t="s">
        <v>131</v>
      </c>
      <c r="N46" s="4">
        <f t="shared" si="5"/>
        <v>1</v>
      </c>
      <c r="O46" s="4" t="s">
        <v>27</v>
      </c>
    </row>
    <row r="47" spans="1:15" ht="14.45" customHeight="1" x14ac:dyDescent="0.25">
      <c r="A47" s="2" t="s">
        <v>92</v>
      </c>
      <c r="B47" s="2" t="s">
        <v>93</v>
      </c>
      <c r="C47" s="2" t="str">
        <f t="shared" si="3"/>
        <v>[EBANK-9] Language is automatically selected based on device location</v>
      </c>
      <c r="D47" s="2" t="s">
        <v>33</v>
      </c>
      <c r="E47" s="3" t="s">
        <v>37</v>
      </c>
      <c r="F47" s="2" t="s">
        <v>38</v>
      </c>
      <c r="G47" s="2" t="str">
        <f t="shared" si="4"/>
        <v>[EBANK-50] Mobile web elements</v>
      </c>
      <c r="H47" s="11" t="s">
        <v>129</v>
      </c>
      <c r="I47" s="4" t="s">
        <v>53</v>
      </c>
      <c r="J47" s="4" t="s">
        <v>125</v>
      </c>
      <c r="K47" s="4"/>
      <c r="L47" s="8"/>
      <c r="M47" s="9"/>
      <c r="N47" s="4">
        <f t="shared" si="5"/>
        <v>0</v>
      </c>
      <c r="O47" s="4" t="s">
        <v>27</v>
      </c>
    </row>
    <row r="48" spans="1:15" ht="14.45" customHeight="1" x14ac:dyDescent="0.25">
      <c r="A48" s="2" t="s">
        <v>94</v>
      </c>
      <c r="B48" s="2" t="s">
        <v>95</v>
      </c>
      <c r="C48" s="2" t="str">
        <f t="shared" si="3"/>
        <v>[EBANK-8] Payment transaction submitted multiple times</v>
      </c>
      <c r="D48" s="2" t="s">
        <v>33</v>
      </c>
      <c r="E48" s="3" t="s">
        <v>51</v>
      </c>
      <c r="F48" s="2" t="s">
        <v>52</v>
      </c>
      <c r="G48" s="2" t="str">
        <f t="shared" si="4"/>
        <v>[EBANK-46] E-Bank Mobile app v1.1</v>
      </c>
      <c r="H48" s="11" t="s">
        <v>129</v>
      </c>
      <c r="I48" s="4" t="s">
        <v>53</v>
      </c>
      <c r="J48" s="4" t="s">
        <v>124</v>
      </c>
      <c r="K48" s="4"/>
      <c r="L48" s="8"/>
      <c r="M48" s="9"/>
      <c r="N48" s="4">
        <f t="shared" si="5"/>
        <v>0</v>
      </c>
      <c r="O48" s="4" t="s">
        <v>27</v>
      </c>
    </row>
    <row r="49" spans="1:15" ht="14.45" customHeight="1" x14ac:dyDescent="0.25">
      <c r="A49" s="2" t="s">
        <v>94</v>
      </c>
      <c r="B49" s="2" t="s">
        <v>95</v>
      </c>
      <c r="C49" s="2" t="str">
        <f t="shared" si="3"/>
        <v>[EBANK-8] Payment transaction submitted multiple times</v>
      </c>
      <c r="D49" s="2" t="s">
        <v>33</v>
      </c>
      <c r="E49" s="3" t="s">
        <v>54</v>
      </c>
      <c r="F49" s="2" t="s">
        <v>55</v>
      </c>
      <c r="G49" s="2" t="str">
        <f t="shared" si="4"/>
        <v>[EBANK-47] E-Bank Mobile app v1.2</v>
      </c>
      <c r="H49" s="11" t="s">
        <v>129</v>
      </c>
      <c r="I49" s="4" t="s">
        <v>56</v>
      </c>
      <c r="J49" s="4" t="s">
        <v>57</v>
      </c>
      <c r="K49" s="4"/>
      <c r="L49" s="8"/>
      <c r="M49" s="9"/>
      <c r="N49" s="4">
        <f t="shared" si="5"/>
        <v>0</v>
      </c>
      <c r="O49" s="4" t="s">
        <v>29</v>
      </c>
    </row>
    <row r="50" spans="1:15" ht="14.45" customHeight="1" x14ac:dyDescent="0.25">
      <c r="A50" s="2" t="s">
        <v>94</v>
      </c>
      <c r="B50" s="2" t="s">
        <v>95</v>
      </c>
      <c r="C50" s="2" t="str">
        <f t="shared" si="3"/>
        <v>[EBANK-8] Payment transaction submitted multiple times</v>
      </c>
      <c r="D50" s="2" t="s">
        <v>33</v>
      </c>
      <c r="E50" s="3" t="s">
        <v>96</v>
      </c>
      <c r="F50" s="2" t="s">
        <v>97</v>
      </c>
      <c r="G50" s="2" t="str">
        <f t="shared" si="4"/>
        <v>[EBANK-45] Security and compliance testing - Mobile/web browser</v>
      </c>
      <c r="H50" s="11" t="s">
        <v>129</v>
      </c>
      <c r="I50" s="4" t="s">
        <v>98</v>
      </c>
      <c r="J50" s="4" t="s">
        <v>125</v>
      </c>
      <c r="K50" s="4"/>
      <c r="L50" s="8"/>
      <c r="M50"/>
      <c r="N50" s="4">
        <f t="shared" si="5"/>
        <v>0</v>
      </c>
      <c r="O50" s="4" t="s">
        <v>26</v>
      </c>
    </row>
    <row r="51" spans="1:15" ht="30" x14ac:dyDescent="0.25">
      <c r="A51" s="2" t="s">
        <v>94</v>
      </c>
      <c r="B51" s="2" t="s">
        <v>95</v>
      </c>
      <c r="C51" s="2" t="str">
        <f t="shared" si="3"/>
        <v>[EBANK-8] Payment transaction submitted multiple times</v>
      </c>
      <c r="D51" s="2" t="s">
        <v>33</v>
      </c>
      <c r="E51" s="3" t="s">
        <v>58</v>
      </c>
      <c r="F51" s="2" t="s">
        <v>59</v>
      </c>
      <c r="G51" s="2" t="str">
        <f t="shared" si="4"/>
        <v>[EBANK-43] Security and compliance testing - Android</v>
      </c>
      <c r="H51" s="11" t="s">
        <v>129</v>
      </c>
      <c r="I51" s="4" t="s">
        <v>60</v>
      </c>
      <c r="J51" s="4" t="s">
        <v>124</v>
      </c>
      <c r="K51" s="4"/>
      <c r="L51" s="8">
        <v>24</v>
      </c>
      <c r="M51" s="9" t="s">
        <v>134</v>
      </c>
      <c r="N51" s="4">
        <f t="shared" si="5"/>
        <v>1</v>
      </c>
      <c r="O51" s="4" t="s">
        <v>26</v>
      </c>
    </row>
    <row r="52" spans="1:15" ht="14.45" customHeight="1" x14ac:dyDescent="0.25">
      <c r="A52" s="2" t="s">
        <v>94</v>
      </c>
      <c r="B52" s="2" t="s">
        <v>95</v>
      </c>
      <c r="C52" s="2" t="str">
        <f t="shared" si="3"/>
        <v>[EBANK-8] Payment transaction submitted multiple times</v>
      </c>
      <c r="D52" s="2" t="s">
        <v>33</v>
      </c>
      <c r="E52" s="3" t="s">
        <v>61</v>
      </c>
      <c r="F52" s="2" t="s">
        <v>62</v>
      </c>
      <c r="G52" s="2" t="str">
        <f t="shared" si="4"/>
        <v>[EBANK-44] Security and compliance testing - iOS</v>
      </c>
      <c r="H52" s="11" t="s">
        <v>129</v>
      </c>
      <c r="I52" s="4" t="s">
        <v>63</v>
      </c>
      <c r="J52" s="4" t="s">
        <v>124</v>
      </c>
      <c r="K52" s="4"/>
      <c r="L52" s="8"/>
      <c r="M52"/>
      <c r="N52" s="4">
        <f t="shared" si="5"/>
        <v>0</v>
      </c>
      <c r="O52" s="4" t="s">
        <v>26</v>
      </c>
    </row>
    <row r="53" spans="1:15" ht="14.45" customHeight="1" x14ac:dyDescent="0.25">
      <c r="A53" s="2" t="s">
        <v>99</v>
      </c>
      <c r="B53" s="2" t="s">
        <v>100</v>
      </c>
      <c r="C53" s="2" t="str">
        <f t="shared" si="3"/>
        <v>[EBANK-7] Financial goal progress bar visibility on different screens</v>
      </c>
      <c r="D53" s="2" t="s">
        <v>33</v>
      </c>
      <c r="E53" s="3" t="s">
        <v>34</v>
      </c>
      <c r="F53" s="2" t="s">
        <v>35</v>
      </c>
      <c r="G53" s="2" t="str">
        <f t="shared" si="4"/>
        <v>[EBANK-49] Web elements on mobile browser</v>
      </c>
      <c r="H53" s="11" t="s">
        <v>129</v>
      </c>
      <c r="I53" s="4" t="s">
        <v>36</v>
      </c>
      <c r="J53" s="4" t="s">
        <v>124</v>
      </c>
      <c r="K53" s="4"/>
      <c r="L53" s="8"/>
      <c r="M53" s="9"/>
      <c r="N53" s="4">
        <f t="shared" si="5"/>
        <v>0</v>
      </c>
      <c r="O53" s="4" t="s">
        <v>26</v>
      </c>
    </row>
    <row r="54" spans="1:15" ht="14.45" customHeight="1" x14ac:dyDescent="0.25">
      <c r="A54" s="2" t="s">
        <v>99</v>
      </c>
      <c r="B54" s="2" t="s">
        <v>100</v>
      </c>
      <c r="C54" s="2" t="str">
        <f t="shared" si="3"/>
        <v>[EBANK-7] Financial goal progress bar visibility on different screens</v>
      </c>
      <c r="D54" s="2" t="s">
        <v>33</v>
      </c>
      <c r="E54" s="3" t="s">
        <v>37</v>
      </c>
      <c r="F54" s="2" t="s">
        <v>38</v>
      </c>
      <c r="G54" s="2" t="str">
        <f t="shared" si="4"/>
        <v>[EBANK-50] Mobile web elements</v>
      </c>
      <c r="H54" s="11" t="s">
        <v>129</v>
      </c>
      <c r="I54" s="4" t="s">
        <v>53</v>
      </c>
      <c r="J54" s="4" t="s">
        <v>124</v>
      </c>
      <c r="K54" s="4"/>
      <c r="L54" s="8"/>
      <c r="M54"/>
      <c r="N54" s="4">
        <f t="shared" si="5"/>
        <v>0</v>
      </c>
      <c r="O54" s="4" t="s">
        <v>25</v>
      </c>
    </row>
    <row r="55" spans="1:15" ht="45" x14ac:dyDescent="0.25">
      <c r="A55" s="2" t="s">
        <v>99</v>
      </c>
      <c r="B55" s="2" t="s">
        <v>100</v>
      </c>
      <c r="C55" s="2" t="str">
        <f t="shared" si="3"/>
        <v>[EBANK-7] Financial goal progress bar visibility on different screens</v>
      </c>
      <c r="D55" s="2" t="s">
        <v>33</v>
      </c>
      <c r="E55" s="3" t="s">
        <v>40</v>
      </c>
      <c r="F55" s="2" t="s">
        <v>41</v>
      </c>
      <c r="G55" s="2" t="str">
        <f t="shared" si="4"/>
        <v xml:space="preserve">[EBANK-51] Planned testing for PSD2 </v>
      </c>
      <c r="H55" s="11" t="s">
        <v>129</v>
      </c>
      <c r="I55" s="4" t="s">
        <v>42</v>
      </c>
      <c r="J55" s="4" t="s">
        <v>124</v>
      </c>
      <c r="K55" s="4"/>
      <c r="L55" s="8">
        <v>48.32</v>
      </c>
      <c r="M55" s="9" t="s">
        <v>135</v>
      </c>
      <c r="N55" s="4">
        <f t="shared" si="5"/>
        <v>1</v>
      </c>
      <c r="O55" s="4" t="s">
        <v>25</v>
      </c>
    </row>
    <row r="56" spans="1:15" ht="14.45" customHeight="1" x14ac:dyDescent="0.25">
      <c r="A56" s="2" t="s">
        <v>101</v>
      </c>
      <c r="B56" s="2" t="s">
        <v>102</v>
      </c>
      <c r="C56" s="2" t="str">
        <f t="shared" si="3"/>
        <v>[EBANK-6] Onboarding instructions depend on customer account type (Premium)</v>
      </c>
      <c r="D56" s="2" t="s">
        <v>33</v>
      </c>
      <c r="E56" s="3" t="s">
        <v>34</v>
      </c>
      <c r="F56" s="2" t="s">
        <v>35</v>
      </c>
      <c r="G56" s="2" t="str">
        <f t="shared" si="4"/>
        <v>[EBANK-49] Web elements on mobile browser</v>
      </c>
      <c r="H56" s="11" t="s">
        <v>129</v>
      </c>
      <c r="I56" s="4" t="s">
        <v>36</v>
      </c>
      <c r="J56" s="4" t="s">
        <v>124</v>
      </c>
      <c r="K56" s="4"/>
      <c r="L56" s="8"/>
      <c r="M56"/>
      <c r="N56" s="4">
        <f t="shared" si="5"/>
        <v>0</v>
      </c>
      <c r="O56" s="4" t="s">
        <v>25</v>
      </c>
    </row>
    <row r="57" spans="1:15" ht="14.45" customHeight="1" x14ac:dyDescent="0.25">
      <c r="A57" s="2" t="s">
        <v>101</v>
      </c>
      <c r="B57" s="2" t="s">
        <v>102</v>
      </c>
      <c r="C57" s="2" t="str">
        <f t="shared" si="3"/>
        <v>[EBANK-6] Onboarding instructions depend on customer account type (Premium)</v>
      </c>
      <c r="D57" s="2" t="s">
        <v>33</v>
      </c>
      <c r="E57" s="3" t="s">
        <v>37</v>
      </c>
      <c r="F57" s="2" t="s">
        <v>38</v>
      </c>
      <c r="G57" s="2" t="str">
        <f t="shared" si="4"/>
        <v>[EBANK-50] Mobile web elements</v>
      </c>
      <c r="H57" s="11" t="s">
        <v>129</v>
      </c>
      <c r="I57" s="4" t="s">
        <v>53</v>
      </c>
      <c r="J57" s="4" t="s">
        <v>124</v>
      </c>
      <c r="K57" s="4"/>
      <c r="L57" s="8"/>
      <c r="M57"/>
      <c r="N57" s="4">
        <f t="shared" si="5"/>
        <v>0</v>
      </c>
      <c r="O57" s="4" t="s">
        <v>25</v>
      </c>
    </row>
    <row r="58" spans="1:15" ht="14.45" customHeight="1" x14ac:dyDescent="0.25">
      <c r="A58" s="2" t="s">
        <v>103</v>
      </c>
      <c r="B58" s="2" t="s">
        <v>104</v>
      </c>
      <c r="C58" s="2" t="str">
        <f t="shared" si="3"/>
        <v>[EBANK-5] Behavior of form instructions</v>
      </c>
      <c r="D58" s="2" t="s">
        <v>33</v>
      </c>
      <c r="E58" s="3" t="s">
        <v>34</v>
      </c>
      <c r="F58" s="2" t="s">
        <v>35</v>
      </c>
      <c r="G58" s="2" t="str">
        <f t="shared" si="4"/>
        <v>[EBANK-49] Web elements on mobile browser</v>
      </c>
      <c r="H58" s="11" t="s">
        <v>129</v>
      </c>
      <c r="I58" s="4" t="s">
        <v>36</v>
      </c>
      <c r="J58" s="4" t="s">
        <v>124</v>
      </c>
      <c r="K58" s="4"/>
      <c r="L58" s="8"/>
      <c r="M58"/>
      <c r="N58" s="4">
        <f t="shared" si="5"/>
        <v>0</v>
      </c>
      <c r="O58" s="4" t="s">
        <v>25</v>
      </c>
    </row>
    <row r="59" spans="1:15" ht="14.45" customHeight="1" x14ac:dyDescent="0.25">
      <c r="A59" s="2" t="s">
        <v>103</v>
      </c>
      <c r="B59" s="2" t="s">
        <v>104</v>
      </c>
      <c r="C59" s="2" t="str">
        <f t="shared" si="3"/>
        <v>[EBANK-5] Behavior of form instructions</v>
      </c>
      <c r="D59" s="2" t="s">
        <v>33</v>
      </c>
      <c r="E59" s="3" t="s">
        <v>37</v>
      </c>
      <c r="F59" s="2" t="s">
        <v>38</v>
      </c>
      <c r="G59" s="2" t="str">
        <f t="shared" si="4"/>
        <v>[EBANK-50] Mobile web elements</v>
      </c>
      <c r="H59" s="11" t="s">
        <v>129</v>
      </c>
      <c r="I59" s="4" t="s">
        <v>53</v>
      </c>
      <c r="J59" s="4" t="s">
        <v>124</v>
      </c>
      <c r="K59" s="4"/>
      <c r="L59" s="8">
        <v>40.21</v>
      </c>
      <c r="M59" s="9" t="s">
        <v>122</v>
      </c>
      <c r="N59" s="4">
        <f t="shared" si="5"/>
        <v>1</v>
      </c>
      <c r="O59" s="4" t="s">
        <v>25</v>
      </c>
    </row>
    <row r="60" spans="1:15" ht="14.45" customHeight="1" x14ac:dyDescent="0.25">
      <c r="A60" s="2" t="s">
        <v>105</v>
      </c>
      <c r="B60" s="2" t="s">
        <v>106</v>
      </c>
      <c r="C60" s="2" t="str">
        <f t="shared" si="3"/>
        <v>[EBANK-4] Use various text field widths</v>
      </c>
      <c r="D60" s="2" t="s">
        <v>33</v>
      </c>
      <c r="E60" s="3" t="s">
        <v>34</v>
      </c>
      <c r="F60" s="2" t="s">
        <v>35</v>
      </c>
      <c r="G60" s="2" t="str">
        <f t="shared" si="4"/>
        <v>[EBANK-49] Web elements on mobile browser</v>
      </c>
      <c r="H60" s="11" t="s">
        <v>130</v>
      </c>
      <c r="I60" s="4" t="s">
        <v>36</v>
      </c>
      <c r="J60" s="4" t="s">
        <v>124</v>
      </c>
      <c r="K60" s="4"/>
      <c r="L60" s="8"/>
      <c r="M60"/>
      <c r="N60" s="4">
        <f t="shared" si="5"/>
        <v>0</v>
      </c>
      <c r="O60" s="4" t="s">
        <v>25</v>
      </c>
    </row>
    <row r="61" spans="1:15" ht="14.45" customHeight="1" x14ac:dyDescent="0.25">
      <c r="A61" s="2" t="s">
        <v>105</v>
      </c>
      <c r="B61" s="2" t="s">
        <v>106</v>
      </c>
      <c r="C61" s="2" t="str">
        <f t="shared" si="3"/>
        <v>[EBANK-4] Use various text field widths</v>
      </c>
      <c r="D61" s="2" t="s">
        <v>33</v>
      </c>
      <c r="E61" s="3" t="s">
        <v>37</v>
      </c>
      <c r="F61" s="2" t="s">
        <v>38</v>
      </c>
      <c r="G61" s="2" t="str">
        <f t="shared" si="4"/>
        <v>[EBANK-50] Mobile web elements</v>
      </c>
      <c r="H61" s="11" t="s">
        <v>130</v>
      </c>
      <c r="I61" s="4" t="s">
        <v>53</v>
      </c>
      <c r="J61" s="4" t="s">
        <v>124</v>
      </c>
      <c r="K61" s="4"/>
      <c r="L61" s="8"/>
      <c r="M61"/>
      <c r="N61" s="4">
        <f t="shared" si="5"/>
        <v>0</v>
      </c>
      <c r="O61" s="4" t="s">
        <v>26</v>
      </c>
    </row>
    <row r="62" spans="1:15" ht="14.45" customHeight="1" x14ac:dyDescent="0.25">
      <c r="A62" s="2" t="s">
        <v>107</v>
      </c>
      <c r="B62" s="2" t="s">
        <v>108</v>
      </c>
      <c r="C62" s="2" t="str">
        <f t="shared" si="3"/>
        <v>[EBANK-3] Enter different data types</v>
      </c>
      <c r="D62" s="2" t="s">
        <v>33</v>
      </c>
      <c r="E62" s="3" t="s">
        <v>51</v>
      </c>
      <c r="F62" s="2" t="s">
        <v>52</v>
      </c>
      <c r="G62" s="2" t="str">
        <f t="shared" si="4"/>
        <v>[EBANK-46] E-Bank Mobile app v1.1</v>
      </c>
      <c r="H62" s="11" t="s">
        <v>128</v>
      </c>
      <c r="I62" s="4" t="s">
        <v>53</v>
      </c>
      <c r="J62" s="4" t="s">
        <v>124</v>
      </c>
      <c r="K62" s="4"/>
      <c r="L62" s="8"/>
      <c r="M62"/>
      <c r="N62" s="4">
        <f t="shared" si="5"/>
        <v>0</v>
      </c>
      <c r="O62" s="4" t="s">
        <v>26</v>
      </c>
    </row>
    <row r="63" spans="1:15" ht="14.45" customHeight="1" x14ac:dyDescent="0.25">
      <c r="A63" s="2" t="s">
        <v>107</v>
      </c>
      <c r="B63" s="2" t="s">
        <v>108</v>
      </c>
      <c r="C63" s="2" t="str">
        <f t="shared" si="3"/>
        <v>[EBANK-3] Enter different data types</v>
      </c>
      <c r="D63" s="2" t="s">
        <v>33</v>
      </c>
      <c r="E63" s="3" t="s">
        <v>54</v>
      </c>
      <c r="F63" s="2" t="s">
        <v>55</v>
      </c>
      <c r="G63" s="2" t="str">
        <f t="shared" si="4"/>
        <v>[EBANK-47] E-Bank Mobile app v1.2</v>
      </c>
      <c r="H63" s="11" t="s">
        <v>128</v>
      </c>
      <c r="I63" s="4" t="s">
        <v>56</v>
      </c>
      <c r="J63" s="4" t="s">
        <v>124</v>
      </c>
      <c r="K63" s="4"/>
      <c r="L63" s="8"/>
      <c r="M63" s="9"/>
      <c r="N63" s="4">
        <f t="shared" si="5"/>
        <v>0</v>
      </c>
      <c r="O63" s="4" t="s">
        <v>27</v>
      </c>
    </row>
    <row r="64" spans="1:15" ht="14.45" customHeight="1" x14ac:dyDescent="0.25">
      <c r="A64" s="2" t="s">
        <v>107</v>
      </c>
      <c r="B64" s="2" t="s">
        <v>108</v>
      </c>
      <c r="C64" s="2" t="str">
        <f t="shared" si="3"/>
        <v>[EBANK-3] Enter different data types</v>
      </c>
      <c r="D64" s="2" t="s">
        <v>33</v>
      </c>
      <c r="E64" s="3" t="s">
        <v>58</v>
      </c>
      <c r="F64" s="2" t="s">
        <v>59</v>
      </c>
      <c r="G64" s="2" t="str">
        <f t="shared" si="4"/>
        <v>[EBANK-43] Security and compliance testing - Android</v>
      </c>
      <c r="H64" s="11" t="s">
        <v>128</v>
      </c>
      <c r="I64" s="4" t="s">
        <v>60</v>
      </c>
      <c r="J64" s="4" t="s">
        <v>109</v>
      </c>
      <c r="K64" s="4"/>
      <c r="L64" s="8"/>
      <c r="M64"/>
      <c r="N64" s="4">
        <f t="shared" si="5"/>
        <v>0</v>
      </c>
      <c r="O64" s="4" t="s">
        <v>26</v>
      </c>
    </row>
    <row r="65" spans="1:15" ht="14.45" customHeight="1" x14ac:dyDescent="0.25">
      <c r="A65" s="2" t="s">
        <v>107</v>
      </c>
      <c r="B65" s="2" t="s">
        <v>108</v>
      </c>
      <c r="C65" s="2" t="str">
        <f t="shared" si="3"/>
        <v>[EBANK-3] Enter different data types</v>
      </c>
      <c r="D65" s="2" t="s">
        <v>33</v>
      </c>
      <c r="E65" s="3" t="s">
        <v>61</v>
      </c>
      <c r="F65" s="2" t="s">
        <v>62</v>
      </c>
      <c r="G65" s="2" t="str">
        <f t="shared" si="4"/>
        <v>[EBANK-44] Security and compliance testing - iOS</v>
      </c>
      <c r="H65" s="11" t="s">
        <v>128</v>
      </c>
      <c r="I65" s="4" t="s">
        <v>63</v>
      </c>
      <c r="J65" s="4" t="s">
        <v>109</v>
      </c>
      <c r="K65" s="4"/>
      <c r="L65" s="8">
        <v>136.22999999999999</v>
      </c>
      <c r="M65" s="9"/>
      <c r="N65" s="4">
        <f t="shared" si="5"/>
        <v>0</v>
      </c>
      <c r="O65" s="4" t="s">
        <v>28</v>
      </c>
    </row>
    <row r="66" spans="1:15" ht="14.45" customHeight="1" x14ac:dyDescent="0.25">
      <c r="A66" s="2" t="s">
        <v>110</v>
      </c>
      <c r="B66" s="2" t="s">
        <v>111</v>
      </c>
      <c r="C66" s="2" t="str">
        <f t="shared" ref="C66:C70" si="6">"[" &amp; A66 &amp; "] " &amp; B66</f>
        <v>[EBANK-2] Test the behavior of required fields for a card-not-present payment transaction</v>
      </c>
      <c r="D66" s="2" t="s">
        <v>33</v>
      </c>
      <c r="E66" s="3" t="s">
        <v>51</v>
      </c>
      <c r="F66" s="2" t="s">
        <v>52</v>
      </c>
      <c r="G66" s="2" t="str">
        <f t="shared" ref="G66:G70" si="7">"[" &amp; E66 &amp; "] " &amp; F66</f>
        <v>[EBANK-46] E-Bank Mobile app v1.1</v>
      </c>
      <c r="H66" s="11" t="s">
        <v>128</v>
      </c>
      <c r="I66" s="4" t="s">
        <v>53</v>
      </c>
      <c r="J66" s="4" t="s">
        <v>109</v>
      </c>
      <c r="K66" s="4"/>
      <c r="L66" s="8"/>
      <c r="M66"/>
      <c r="N66" s="4">
        <f t="shared" ref="N66:N70" si="8">IF(ISBLANK(M66),0,LEN(TRIM(M66))-LEN(SUBSTITUTE(TRIM(M66),",",""))+1)</f>
        <v>0</v>
      </c>
      <c r="O66" s="4" t="s">
        <v>27</v>
      </c>
    </row>
    <row r="67" spans="1:15" ht="14.45" customHeight="1" x14ac:dyDescent="0.25">
      <c r="A67" s="2" t="s">
        <v>110</v>
      </c>
      <c r="B67" s="2" t="s">
        <v>111</v>
      </c>
      <c r="C67" s="2" t="str">
        <f t="shared" si="6"/>
        <v>[EBANK-2] Test the behavior of required fields for a card-not-present payment transaction</v>
      </c>
      <c r="D67" s="2" t="s">
        <v>33</v>
      </c>
      <c r="E67" s="3" t="s">
        <v>54</v>
      </c>
      <c r="F67" s="2" t="s">
        <v>55</v>
      </c>
      <c r="G67" s="2" t="str">
        <f t="shared" si="7"/>
        <v>[EBANK-47] E-Bank Mobile app v1.2</v>
      </c>
      <c r="H67" s="11" t="s">
        <v>128</v>
      </c>
      <c r="I67" s="4" t="s">
        <v>56</v>
      </c>
      <c r="J67" s="4" t="s">
        <v>109</v>
      </c>
      <c r="K67" s="4"/>
      <c r="L67" s="8"/>
      <c r="M67" s="9"/>
      <c r="N67" s="4">
        <f t="shared" si="8"/>
        <v>0</v>
      </c>
      <c r="O67" s="4" t="s">
        <v>28</v>
      </c>
    </row>
    <row r="68" spans="1:15" ht="14.45" customHeight="1" x14ac:dyDescent="0.25">
      <c r="A68" s="2" t="s">
        <v>110</v>
      </c>
      <c r="B68" s="2" t="s">
        <v>111</v>
      </c>
      <c r="C68" s="2" t="str">
        <f t="shared" si="6"/>
        <v>[EBANK-2] Test the behavior of required fields for a card-not-present payment transaction</v>
      </c>
      <c r="D68" s="2" t="s">
        <v>33</v>
      </c>
      <c r="E68" s="3" t="s">
        <v>58</v>
      </c>
      <c r="F68" s="2" t="s">
        <v>59</v>
      </c>
      <c r="G68" s="2" t="str">
        <f t="shared" si="7"/>
        <v>[EBANK-43] Security and compliance testing - Android</v>
      </c>
      <c r="H68" s="11" t="s">
        <v>128</v>
      </c>
      <c r="I68" s="4" t="s">
        <v>60</v>
      </c>
      <c r="J68" s="4" t="s">
        <v>109</v>
      </c>
      <c r="K68" s="4"/>
      <c r="L68" s="8"/>
      <c r="M68"/>
      <c r="N68" s="4">
        <f t="shared" si="8"/>
        <v>0</v>
      </c>
      <c r="O68" s="4" t="s">
        <v>25</v>
      </c>
    </row>
    <row r="69" spans="1:15" ht="14.45" customHeight="1" x14ac:dyDescent="0.25">
      <c r="A69" s="2" t="s">
        <v>110</v>
      </c>
      <c r="B69" s="2" t="s">
        <v>111</v>
      </c>
      <c r="C69" s="2" t="str">
        <f t="shared" si="6"/>
        <v>[EBANK-2] Test the behavior of required fields for a card-not-present payment transaction</v>
      </c>
      <c r="D69" s="2" t="s">
        <v>33</v>
      </c>
      <c r="E69" s="3" t="s">
        <v>61</v>
      </c>
      <c r="F69" s="2" t="s">
        <v>62</v>
      </c>
      <c r="G69" s="2" t="str">
        <f t="shared" si="7"/>
        <v>[EBANK-44] Security and compliance testing - iOS</v>
      </c>
      <c r="H69" s="11" t="s">
        <v>128</v>
      </c>
      <c r="I69" s="4" t="s">
        <v>63</v>
      </c>
      <c r="J69" s="4" t="s">
        <v>109</v>
      </c>
      <c r="K69" s="4"/>
      <c r="L69" s="8"/>
      <c r="M69" s="9"/>
      <c r="N69" s="4">
        <f t="shared" si="8"/>
        <v>0</v>
      </c>
      <c r="O69" s="4" t="s">
        <v>25</v>
      </c>
    </row>
    <row r="70" spans="1:15" ht="14.45" customHeight="1" x14ac:dyDescent="0.25">
      <c r="A70" s="2" t="s">
        <v>112</v>
      </c>
      <c r="B70" s="2" t="s">
        <v>113</v>
      </c>
      <c r="C70" s="2" t="str">
        <f t="shared" si="6"/>
        <v>[EBANK-1] Payment request is authenticated securely</v>
      </c>
      <c r="D70" s="2" t="s">
        <v>33</v>
      </c>
      <c r="E70" s="3" t="s">
        <v>40</v>
      </c>
      <c r="F70" s="2" t="s">
        <v>41</v>
      </c>
      <c r="G70" s="2" t="str">
        <f t="shared" si="7"/>
        <v xml:space="preserve">[EBANK-51] Planned testing for PSD2 </v>
      </c>
      <c r="H70" s="11" t="s">
        <v>128</v>
      </c>
      <c r="I70" s="4" t="s">
        <v>42</v>
      </c>
      <c r="J70" s="4" t="s">
        <v>109</v>
      </c>
      <c r="K70" s="4"/>
      <c r="L70" s="8"/>
      <c r="M70"/>
      <c r="N70" s="4">
        <f t="shared" si="8"/>
        <v>0</v>
      </c>
      <c r="O70" s="4" t="s">
        <v>25</v>
      </c>
    </row>
    <row r="71" spans="1:15" ht="14.45" customHeight="1" x14ac:dyDescent="0.25">
      <c r="A71"/>
      <c r="B71"/>
      <c r="C71"/>
      <c r="D71"/>
      <c r="E71"/>
      <c r="F71"/>
      <c r="G71"/>
      <c r="H71" s="12"/>
      <c r="I71"/>
      <c r="J71"/>
      <c r="K71"/>
      <c r="L71"/>
      <c r="M71" s="9"/>
      <c r="N71"/>
      <c r="O71"/>
    </row>
    <row r="72" spans="1:15" ht="14.45" customHeight="1" x14ac:dyDescent="0.25">
      <c r="A72"/>
      <c r="B72"/>
      <c r="C72"/>
      <c r="D72"/>
      <c r="E72"/>
      <c r="F72"/>
      <c r="G72"/>
      <c r="H72" s="12"/>
      <c r="I72"/>
      <c r="J72"/>
      <c r="K72"/>
      <c r="L72"/>
      <c r="M72"/>
      <c r="N72"/>
      <c r="O72"/>
    </row>
    <row r="73" spans="1:15" ht="14.45" customHeight="1" x14ac:dyDescent="0.25">
      <c r="A73"/>
      <c r="B73"/>
      <c r="C73"/>
      <c r="D73"/>
      <c r="E73"/>
      <c r="F73"/>
      <c r="G73"/>
      <c r="H73" s="12"/>
      <c r="I73"/>
      <c r="J73"/>
      <c r="K73"/>
      <c r="L73"/>
      <c r="M73" s="9"/>
      <c r="N73"/>
      <c r="O73"/>
    </row>
    <row r="74" spans="1:15" ht="14.45" customHeight="1" x14ac:dyDescent="0.25">
      <c r="A74"/>
      <c r="B74"/>
      <c r="C74"/>
      <c r="D74"/>
      <c r="E74"/>
      <c r="F74"/>
      <c r="G74"/>
      <c r="H74" s="12"/>
      <c r="I74"/>
      <c r="J74"/>
      <c r="K74"/>
      <c r="L74"/>
      <c r="M74"/>
      <c r="N74"/>
      <c r="O74"/>
    </row>
    <row r="75" spans="1:15" ht="14.45" customHeight="1" x14ac:dyDescent="0.25">
      <c r="A75"/>
      <c r="B75"/>
      <c r="C75"/>
      <c r="D75"/>
      <c r="E75"/>
      <c r="F75"/>
      <c r="G75"/>
      <c r="H75" s="12"/>
      <c r="I75"/>
      <c r="J75"/>
      <c r="K75"/>
      <c r="L75"/>
      <c r="M75"/>
      <c r="N75"/>
      <c r="O75"/>
    </row>
    <row r="76" spans="1:15" x14ac:dyDescent="0.25">
      <c r="L76"/>
    </row>
    <row r="77" spans="1:15" x14ac:dyDescent="0.25">
      <c r="L77"/>
    </row>
    <row r="78" spans="1:15" x14ac:dyDescent="0.25">
      <c r="L78"/>
    </row>
    <row r="79" spans="1:15" x14ac:dyDescent="0.25">
      <c r="L79"/>
    </row>
    <row r="80" spans="1:15" x14ac:dyDescent="0.25">
      <c r="L80"/>
    </row>
    <row r="81" spans="12:12" x14ac:dyDescent="0.25">
      <c r="L81"/>
    </row>
    <row r="82" spans="12:12" x14ac:dyDescent="0.25">
      <c r="L82"/>
    </row>
    <row r="83" spans="12:12" x14ac:dyDescent="0.25">
      <c r="L83"/>
    </row>
    <row r="84" spans="12:12" x14ac:dyDescent="0.25">
      <c r="L84"/>
    </row>
    <row r="85" spans="12:12" x14ac:dyDescent="0.25">
      <c r="L85"/>
    </row>
    <row r="86" spans="12:12" x14ac:dyDescent="0.25">
      <c r="L86"/>
    </row>
    <row r="87" spans="12:12" x14ac:dyDescent="0.25">
      <c r="L87"/>
    </row>
    <row r="88" spans="12:12" x14ac:dyDescent="0.25">
      <c r="L88"/>
    </row>
    <row r="89" spans="12:12" x14ac:dyDescent="0.25">
      <c r="L89"/>
    </row>
    <row r="90" spans="12:12" x14ac:dyDescent="0.25">
      <c r="L90"/>
    </row>
    <row r="91" spans="12:12" x14ac:dyDescent="0.25">
      <c r="L91"/>
    </row>
    <row r="92" spans="12:12" x14ac:dyDescent="0.25">
      <c r="L92"/>
    </row>
    <row r="93" spans="12:12" x14ac:dyDescent="0.25">
      <c r="L93"/>
    </row>
    <row r="94" spans="12:12" x14ac:dyDescent="0.25">
      <c r="L94"/>
    </row>
    <row r="95" spans="12:12" x14ac:dyDescent="0.25">
      <c r="L95"/>
    </row>
    <row r="96" spans="12:12" x14ac:dyDescent="0.25">
      <c r="L96"/>
    </row>
    <row r="97" spans="12:12" x14ac:dyDescent="0.25">
      <c r="L97"/>
    </row>
    <row r="98" spans="12:12" x14ac:dyDescent="0.25">
      <c r="L98"/>
    </row>
    <row r="99" spans="12:12" x14ac:dyDescent="0.25">
      <c r="L99"/>
    </row>
    <row r="100" spans="12:12" x14ac:dyDescent="0.25">
      <c r="L100"/>
    </row>
    <row r="101" spans="12:12" x14ac:dyDescent="0.25">
      <c r="L101"/>
    </row>
    <row r="102" spans="12:12" x14ac:dyDescent="0.25">
      <c r="L102"/>
    </row>
    <row r="103" spans="12:12" x14ac:dyDescent="0.25">
      <c r="L103"/>
    </row>
    <row r="104" spans="12:12" x14ac:dyDescent="0.25">
      <c r="L104"/>
    </row>
    <row r="105" spans="12:12" x14ac:dyDescent="0.25">
      <c r="L105"/>
    </row>
    <row r="106" spans="12:12" x14ac:dyDescent="0.25">
      <c r="L106"/>
    </row>
    <row r="107" spans="12:12" x14ac:dyDescent="0.25">
      <c r="L107"/>
    </row>
    <row r="108" spans="12:12" x14ac:dyDescent="0.25">
      <c r="L108"/>
    </row>
    <row r="109" spans="12:12" x14ac:dyDescent="0.25">
      <c r="L109"/>
    </row>
    <row r="110" spans="12:12" x14ac:dyDescent="0.25">
      <c r="L110"/>
    </row>
    <row r="111" spans="12:12" x14ac:dyDescent="0.25">
      <c r="L111"/>
    </row>
    <row r="112" spans="12:12" x14ac:dyDescent="0.25">
      <c r="L112"/>
    </row>
    <row r="113" spans="12:12" x14ac:dyDescent="0.25">
      <c r="L113"/>
    </row>
    <row r="114" spans="12:12" x14ac:dyDescent="0.25">
      <c r="L114"/>
    </row>
    <row r="115" spans="12:12" x14ac:dyDescent="0.25">
      <c r="L115"/>
    </row>
    <row r="116" spans="12:12" x14ac:dyDescent="0.25">
      <c r="L116"/>
    </row>
    <row r="117" spans="12:12" x14ac:dyDescent="0.25">
      <c r="L117"/>
    </row>
    <row r="118" spans="12:12" x14ac:dyDescent="0.25">
      <c r="L118"/>
    </row>
    <row r="119" spans="12:12" x14ac:dyDescent="0.25">
      <c r="L119"/>
    </row>
    <row r="120" spans="12:12" x14ac:dyDescent="0.25">
      <c r="L120"/>
    </row>
    <row r="121" spans="12:12" x14ac:dyDescent="0.25">
      <c r="L121"/>
    </row>
    <row r="122" spans="12:12" x14ac:dyDescent="0.25">
      <c r="L122"/>
    </row>
    <row r="123" spans="12:12" x14ac:dyDescent="0.25">
      <c r="L123"/>
    </row>
    <row r="124" spans="12:12" x14ac:dyDescent="0.25">
      <c r="L124"/>
    </row>
    <row r="125" spans="12:12" x14ac:dyDescent="0.25">
      <c r="L125"/>
    </row>
    <row r="126" spans="12:12" x14ac:dyDescent="0.25">
      <c r="L126"/>
    </row>
    <row r="127" spans="12:12" x14ac:dyDescent="0.25">
      <c r="L127"/>
    </row>
    <row r="128" spans="12:12" x14ac:dyDescent="0.25">
      <c r="L128"/>
    </row>
    <row r="129" spans="12:12" x14ac:dyDescent="0.25">
      <c r="L129"/>
    </row>
    <row r="130" spans="12:12" x14ac:dyDescent="0.25">
      <c r="L130"/>
    </row>
    <row r="131" spans="12:12" x14ac:dyDescent="0.25">
      <c r="L131"/>
    </row>
    <row r="132" spans="12:12" x14ac:dyDescent="0.25">
      <c r="L132"/>
    </row>
    <row r="133" spans="12:12" x14ac:dyDescent="0.25">
      <c r="L133"/>
    </row>
    <row r="134" spans="12:12" x14ac:dyDescent="0.25">
      <c r="L134"/>
    </row>
    <row r="135" spans="12:12" x14ac:dyDescent="0.25">
      <c r="L135"/>
    </row>
    <row r="136" spans="12:12" x14ac:dyDescent="0.25">
      <c r="L136"/>
    </row>
    <row r="137" spans="12:12" x14ac:dyDescent="0.25">
      <c r="L137"/>
    </row>
    <row r="138" spans="12:12" x14ac:dyDescent="0.25">
      <c r="L138"/>
    </row>
    <row r="139" spans="12:12" x14ac:dyDescent="0.25">
      <c r="L139"/>
    </row>
    <row r="140" spans="12:12" x14ac:dyDescent="0.25">
      <c r="L140"/>
    </row>
    <row r="141" spans="12:12" x14ac:dyDescent="0.25">
      <c r="L141"/>
    </row>
    <row r="142" spans="12:12" x14ac:dyDescent="0.25">
      <c r="L142"/>
    </row>
    <row r="143" spans="12:12" x14ac:dyDescent="0.25">
      <c r="L143"/>
    </row>
    <row r="144" spans="12:12" x14ac:dyDescent="0.25">
      <c r="L144"/>
    </row>
    <row r="145" spans="12:12" x14ac:dyDescent="0.25">
      <c r="L145"/>
    </row>
    <row r="146" spans="12:12" x14ac:dyDescent="0.25">
      <c r="L146"/>
    </row>
    <row r="147" spans="12:12" x14ac:dyDescent="0.25">
      <c r="L147"/>
    </row>
    <row r="148" spans="12:12" x14ac:dyDescent="0.25">
      <c r="L148"/>
    </row>
    <row r="149" spans="12:12" x14ac:dyDescent="0.25">
      <c r="L149"/>
    </row>
    <row r="150" spans="12:12" x14ac:dyDescent="0.25">
      <c r="L150"/>
    </row>
    <row r="151" spans="12:12" x14ac:dyDescent="0.25">
      <c r="L151"/>
    </row>
    <row r="152" spans="12:12" x14ac:dyDescent="0.25">
      <c r="L152"/>
    </row>
    <row r="153" spans="12:12" x14ac:dyDescent="0.25">
      <c r="L153"/>
    </row>
    <row r="154" spans="12:12" x14ac:dyDescent="0.25">
      <c r="L154"/>
    </row>
    <row r="155" spans="12:12" x14ac:dyDescent="0.25">
      <c r="L155"/>
    </row>
    <row r="156" spans="12:12" x14ac:dyDescent="0.25">
      <c r="L156"/>
    </row>
    <row r="157" spans="12:12" x14ac:dyDescent="0.25">
      <c r="L157"/>
    </row>
    <row r="158" spans="12:12" x14ac:dyDescent="0.25">
      <c r="L158"/>
    </row>
    <row r="159" spans="12:12" x14ac:dyDescent="0.25">
      <c r="L159"/>
    </row>
    <row r="160" spans="12:12" x14ac:dyDescent="0.25">
      <c r="L160"/>
    </row>
    <row r="161" spans="12:12" x14ac:dyDescent="0.25">
      <c r="L161"/>
    </row>
    <row r="162" spans="12:12" x14ac:dyDescent="0.25">
      <c r="L162"/>
    </row>
    <row r="163" spans="12:12" x14ac:dyDescent="0.25">
      <c r="L163"/>
    </row>
    <row r="164" spans="12:12" x14ac:dyDescent="0.25">
      <c r="L164"/>
    </row>
    <row r="165" spans="12:12" x14ac:dyDescent="0.25">
      <c r="L165"/>
    </row>
    <row r="166" spans="12:12" x14ac:dyDescent="0.25">
      <c r="L166"/>
    </row>
    <row r="167" spans="12:12" x14ac:dyDescent="0.25">
      <c r="L167"/>
    </row>
    <row r="168" spans="12:12" x14ac:dyDescent="0.25">
      <c r="L168"/>
    </row>
    <row r="169" spans="12:12" x14ac:dyDescent="0.25">
      <c r="L169"/>
    </row>
    <row r="170" spans="12:12" x14ac:dyDescent="0.25">
      <c r="L170"/>
    </row>
    <row r="171" spans="12:12" x14ac:dyDescent="0.25">
      <c r="L171"/>
    </row>
    <row r="172" spans="12:12" x14ac:dyDescent="0.25">
      <c r="L172"/>
    </row>
    <row r="173" spans="12:12" x14ac:dyDescent="0.25">
      <c r="L173"/>
    </row>
    <row r="174" spans="12:12" x14ac:dyDescent="0.25">
      <c r="L174"/>
    </row>
    <row r="175" spans="12:12" x14ac:dyDescent="0.25">
      <c r="L175"/>
    </row>
    <row r="176" spans="12:12" x14ac:dyDescent="0.25">
      <c r="L176"/>
    </row>
    <row r="177" spans="12:12" x14ac:dyDescent="0.25">
      <c r="L177"/>
    </row>
    <row r="178" spans="12:12" x14ac:dyDescent="0.25">
      <c r="L178"/>
    </row>
    <row r="179" spans="12:12" x14ac:dyDescent="0.25">
      <c r="L179"/>
    </row>
    <row r="180" spans="12:12" x14ac:dyDescent="0.25">
      <c r="L180"/>
    </row>
    <row r="181" spans="12:12" x14ac:dyDescent="0.25">
      <c r="L181"/>
    </row>
    <row r="182" spans="12:12" x14ac:dyDescent="0.25">
      <c r="L182"/>
    </row>
    <row r="183" spans="12:12" x14ac:dyDescent="0.25">
      <c r="L183"/>
    </row>
    <row r="184" spans="12:12" x14ac:dyDescent="0.25">
      <c r="L184"/>
    </row>
    <row r="185" spans="12:12" x14ac:dyDescent="0.25">
      <c r="L185"/>
    </row>
    <row r="186" spans="12:12" x14ac:dyDescent="0.25">
      <c r="L186"/>
    </row>
    <row r="187" spans="12:12" x14ac:dyDescent="0.25">
      <c r="L187"/>
    </row>
    <row r="188" spans="12:12" x14ac:dyDescent="0.25">
      <c r="L188"/>
    </row>
    <row r="189" spans="12:12" x14ac:dyDescent="0.25">
      <c r="L189"/>
    </row>
    <row r="190" spans="12:12" x14ac:dyDescent="0.25">
      <c r="L190"/>
    </row>
    <row r="191" spans="12:12" x14ac:dyDescent="0.25">
      <c r="L191"/>
    </row>
    <row r="192" spans="12:12" x14ac:dyDescent="0.25">
      <c r="L192"/>
    </row>
    <row r="193" spans="12:12" x14ac:dyDescent="0.25">
      <c r="L193"/>
    </row>
    <row r="194" spans="12:12" x14ac:dyDescent="0.25">
      <c r="L194"/>
    </row>
    <row r="195" spans="12:12" x14ac:dyDescent="0.25">
      <c r="L195"/>
    </row>
  </sheetData>
  <conditionalFormatting sqref="A1:E1">
    <cfRule type="containsText" dxfId="25" priority="27" operator="containsText" text="Failed to download Xray">
      <formula>NOT(ISERROR(SEARCH("Failed to download Xray",A1)))</formula>
    </cfRule>
  </conditionalFormatting>
  <conditionalFormatting sqref="E2">
    <cfRule type="containsText" dxfId="24" priority="26" operator="containsText" text="Failed to download Xray">
      <formula>NOT(ISERROR(SEARCH("Failed to download Xray",E2)))</formula>
    </cfRule>
  </conditionalFormatting>
  <conditionalFormatting sqref="F1:G1">
    <cfRule type="containsText" dxfId="23" priority="25" operator="containsText" text="Failed to download Xray">
      <formula>NOT(ISERROR(SEARCH("Failed to download Xray",F1)))</formula>
    </cfRule>
  </conditionalFormatting>
  <conditionalFormatting sqref="H1">
    <cfRule type="containsText" dxfId="22" priority="24" operator="containsText" text="Failed to download Xray">
      <formula>NOT(ISERROR(SEARCH("Failed to download Xray",H1)))</formula>
    </cfRule>
  </conditionalFormatting>
  <conditionalFormatting sqref="H1">
    <cfRule type="containsText" dxfId="21" priority="23" operator="containsText" text="Failed to download Xray">
      <formula>NOT(ISERROR(SEARCH("Failed to download Xray",H1)))</formula>
    </cfRule>
  </conditionalFormatting>
  <conditionalFormatting sqref="I1:K2 J3:J8">
    <cfRule type="containsText" dxfId="20" priority="22" operator="containsText" text="Failed to download Xray">
      <formula>NOT(ISERROR(SEARCH("Failed to download Xray",I1)))</formula>
    </cfRule>
  </conditionalFormatting>
  <conditionalFormatting sqref="I1:I2">
    <cfRule type="containsText" dxfId="19" priority="21" operator="containsText" text="Failed to download Xray">
      <formula>NOT(ISERROR(SEARCH("Failed to download Xray",I1)))</formula>
    </cfRule>
  </conditionalFormatting>
  <conditionalFormatting sqref="L1:N1 N2">
    <cfRule type="containsText" dxfId="18" priority="20" operator="containsText" text="Failed to download Xray">
      <formula>NOT(ISERROR(SEARCH("Failed to download Xray",L1)))</formula>
    </cfRule>
  </conditionalFormatting>
  <conditionalFormatting sqref="O1:O2">
    <cfRule type="containsText" dxfId="17" priority="19" operator="containsText" text="Failed to download Xray">
      <formula>NOT(ISERROR(SEARCH("Failed to download Xray",O1)))</formula>
    </cfRule>
  </conditionalFormatting>
  <conditionalFormatting sqref="L2:L70">
    <cfRule type="containsText" dxfId="16" priority="18" operator="containsText" text="Failed to download Xray">
      <formula>NOT(ISERROR(SEARCH("Failed to download Xray",L2)))</formula>
    </cfRule>
  </conditionalFormatting>
  <conditionalFormatting sqref="O16">
    <cfRule type="containsText" dxfId="15" priority="17" operator="containsText" text="Failed to download Xray">
      <formula>NOT(ISERROR(SEARCH("Failed to download Xray",O16)))</formula>
    </cfRule>
  </conditionalFormatting>
  <conditionalFormatting sqref="O17">
    <cfRule type="containsText" dxfId="14" priority="16" operator="containsText" text="Failed to download Xray">
      <formula>NOT(ISERROR(SEARCH("Failed to download Xray",O17)))</formula>
    </cfRule>
  </conditionalFormatting>
  <conditionalFormatting sqref="O20">
    <cfRule type="containsText" dxfId="13" priority="15" operator="containsText" text="Failed to download Xray">
      <formula>NOT(ISERROR(SEARCH("Failed to download Xray",O20)))</formula>
    </cfRule>
  </conditionalFormatting>
  <conditionalFormatting sqref="O25">
    <cfRule type="containsText" dxfId="12" priority="14" operator="containsText" text="Failed to download Xray">
      <formula>NOT(ISERROR(SEARCH("Failed to download Xray",O25)))</formula>
    </cfRule>
  </conditionalFormatting>
  <conditionalFormatting sqref="O28">
    <cfRule type="containsText" dxfId="11" priority="13" operator="containsText" text="Failed to download Xray">
      <formula>NOT(ISERROR(SEARCH("Failed to download Xray",O28)))</formula>
    </cfRule>
  </conditionalFormatting>
  <conditionalFormatting sqref="O29">
    <cfRule type="containsText" dxfId="10" priority="12" operator="containsText" text="Failed to download Xray">
      <formula>NOT(ISERROR(SEARCH("Failed to download Xray",O29)))</formula>
    </cfRule>
  </conditionalFormatting>
  <conditionalFormatting sqref="O30">
    <cfRule type="containsText" dxfId="9" priority="11" operator="containsText" text="Failed to download Xray">
      <formula>NOT(ISERROR(SEARCH("Failed to download Xray",O30)))</formula>
    </cfRule>
  </conditionalFormatting>
  <conditionalFormatting sqref="O31">
    <cfRule type="containsText" dxfId="8" priority="10" operator="containsText" text="Failed to download Xray">
      <formula>NOT(ISERROR(SEARCH("Failed to download Xray",O31)))</formula>
    </cfRule>
  </conditionalFormatting>
  <conditionalFormatting sqref="O70">
    <cfRule type="containsText" dxfId="7" priority="9" operator="containsText" text="Failed to download Xray">
      <formula>NOT(ISERROR(SEARCH("Failed to download Xray",O70)))</formula>
    </cfRule>
  </conditionalFormatting>
  <conditionalFormatting sqref="O69">
    <cfRule type="containsText" dxfId="6" priority="8" operator="containsText" text="Failed to download Xray">
      <formula>NOT(ISERROR(SEARCH("Failed to download Xray",O69)))</formula>
    </cfRule>
  </conditionalFormatting>
  <conditionalFormatting sqref="O68">
    <cfRule type="containsText" dxfId="5" priority="7" operator="containsText" text="Failed to download Xray">
      <formula>NOT(ISERROR(SEARCH("Failed to download Xray",O68)))</formula>
    </cfRule>
  </conditionalFormatting>
  <conditionalFormatting sqref="O60">
    <cfRule type="containsText" dxfId="4" priority="6" operator="containsText" text="Failed to download Xray">
      <formula>NOT(ISERROR(SEARCH("Failed to download Xray",O60)))</formula>
    </cfRule>
  </conditionalFormatting>
  <conditionalFormatting sqref="M2:M8 M51 M53:M73 M16:M43 M10:M14 M45:M49">
    <cfRule type="containsText" dxfId="3" priority="5" operator="containsText" text="Failed to download Xray">
      <formula>NOT(ISERROR(SEARCH("Failed to download Xray",M2)))</formula>
    </cfRule>
  </conditionalFormatting>
  <conditionalFormatting sqref="J27:J32">
    <cfRule type="containsText" dxfId="2" priority="4" operator="containsText" text="Failed to download Xray">
      <formula>NOT(ISERROR(SEARCH("Failed to download Xray",J27)))</formula>
    </cfRule>
  </conditionalFormatting>
  <conditionalFormatting sqref="J39:J47">
    <cfRule type="containsText" dxfId="1" priority="2" operator="containsText" text="Failed to download Xray">
      <formula>NOT(ISERROR(SEARCH("Failed to download Xray",J39)))</formula>
    </cfRule>
  </conditionalFormatting>
  <conditionalFormatting sqref="J50">
    <cfRule type="containsText" dxfId="0" priority="1" operator="containsText" text="Failed to download Xray">
      <formula>NOT(ISERROR(SEARCH("Failed to download Xray",J50)))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8</vt:i4>
      </vt:variant>
    </vt:vector>
  </HeadingPairs>
  <TitlesOfParts>
    <vt:vector size="17" baseType="lpstr">
      <vt:lpstr>Test Run Status per Execution</vt:lpstr>
      <vt:lpstr>Defects per Execution</vt:lpstr>
      <vt:lpstr>Test Run Status per Version</vt:lpstr>
      <vt:lpstr>Defects per Version</vt:lpstr>
      <vt:lpstr>Test Run Status per Environment</vt:lpstr>
      <vt:lpstr>Defects per Environment</vt:lpstr>
      <vt:lpstr>Test Run Status per Assignee</vt:lpstr>
      <vt:lpstr>Defects per Assignee</vt:lpstr>
      <vt:lpstr>Test Runs</vt:lpstr>
      <vt:lpstr>Test Run Status per Exec. Chart</vt:lpstr>
      <vt:lpstr>Defects per Execution Chart</vt:lpstr>
      <vt:lpstr>Test Run Status per Ver. Chart</vt:lpstr>
      <vt:lpstr>Defects per Version Chart</vt:lpstr>
      <vt:lpstr>Test Run Status per Env. Chart</vt:lpstr>
      <vt:lpstr>Defects per Environment Chart</vt:lpstr>
      <vt:lpstr>Test Run Status per Ass. Chart</vt:lpstr>
      <vt:lpstr>Defects per Assignee Chart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Levente Szabo</dc:creator>
  <cp:lastModifiedBy>Levente Szabo</cp:lastModifiedBy>
  <dcterms:created xsi:type="dcterms:W3CDTF">2015-06-05T18:17:20Z</dcterms:created>
  <dcterms:modified xsi:type="dcterms:W3CDTF">2020-02-13T09:21:10Z</dcterms:modified>
</cp:coreProperties>
</file>